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https://dhamannet.sharepoint.com/sites/Research/Shared Documents/Research/قواعد البيانات/المفتوحة/2022 Update/"/>
    </mc:Choice>
  </mc:AlternateContent>
  <xr:revisionPtr revIDLastSave="7" documentId="13_ncr:1_{0F123012-DC76-4E0A-B1AF-4D46982F3032}" xr6:coauthVersionLast="47" xr6:coauthVersionMax="47" xr10:uidLastSave="{293F74CD-0316-46C7-A453-4B7ECE1E7B79}"/>
  <bookViews>
    <workbookView xWindow="-120" yWindow="-120" windowWidth="29040" windowHeight="15840" firstSheet="2" activeTab="8" xr2:uid="{00000000-000D-0000-FFFF-FFFF00000000}"/>
  </bookViews>
  <sheets>
    <sheet name="Database Description" sheetId="55" r:id="rId1"/>
    <sheet name="Content" sheetId="56" r:id="rId2"/>
    <sheet name="FDI inflows" sheetId="59" r:id="rId3"/>
    <sheet name="FDI instocks" sheetId="60" r:id="rId4"/>
    <sheet name="FDI outflows" sheetId="61" r:id="rId5"/>
    <sheet name="FDI outstocks " sheetId="62" r:id="rId6"/>
    <sheet name="final M&amp;A only seller" sheetId="65" r:id="rId7"/>
    <sheet name="Share - World-Developing" sheetId="63" r:id="rId8"/>
    <sheet name="Share - World-Developing2" sheetId="64" r:id="rId9"/>
  </sheets>
  <externalReferences>
    <externalReference r:id="rId10"/>
    <externalReference r:id="rId11"/>
  </externalReferences>
  <definedNames>
    <definedName name="__123Graph_ATEST1" hidden="1">[1]REER!$AZ$144:$AZ$210</definedName>
    <definedName name="_xlnm._FilterDatabase" localSheetId="2" hidden="1">'FDI inflows'!$H$32:$I$32</definedName>
    <definedName name="_xlnm._FilterDatabase" localSheetId="3" hidden="1">'FDI instocks'!$K$33:$K$33</definedName>
    <definedName name="currency">IF(ISNA(VLOOKUP([2]InputBasics!$C$2,[2]LookUp!$E$2:$E$34,1,FALSE)),IF(ISNA(VLOOKUP([2]InputBasics!$C$2,[2]LookUp!$F$2:$F$44,1,FALSE)),"XDC","EUR"),"USD")</definedName>
    <definedName name="dadadada">#REF!</definedName>
    <definedName name="Data_Month_TXT">#REF!</definedName>
    <definedName name="Description">#REF!</definedName>
    <definedName name="description2">#REF!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untries">#REF!</definedName>
    <definedName name="nnnnn">#REF!</definedName>
    <definedName name="_xlnm.Print_Area" localSheetId="1">Content!$C$2:$D$18</definedName>
    <definedName name="_xlnm.Print_Area" localSheetId="0">'Database Description'!$B$1:$C$6</definedName>
    <definedName name="_xlnm.Print_Area" localSheetId="2">'FDI inflows'!$A$1:$I$28</definedName>
    <definedName name="_xlnm.Print_Area" localSheetId="3">'FDI instocks'!$A$1:$I$28</definedName>
    <definedName name="_xlnm.Print_Area" localSheetId="4">'FDI outflows'!$A$1:$I$23</definedName>
    <definedName name="_xlnm.Print_Area" localSheetId="5">'FDI outstocks '!$A$1:$I$25</definedName>
    <definedName name="_xlnm.Print_Area" localSheetId="6">'final M&amp;A only seller'!$A$2:$J$22</definedName>
    <definedName name="_xlnm.Print_Area" localSheetId="7">'Share - World-Developing'!$A$1:$E$8</definedName>
    <definedName name="_xlnm.Print_Area" localSheetId="8">'Share - World-Developing2'!$A$1:$L$9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1" i="62" l="1"/>
  <c r="V20" i="62"/>
  <c r="V19" i="62"/>
  <c r="V18" i="62"/>
  <c r="V17" i="62"/>
  <c r="V16" i="62"/>
  <c r="V15" i="62"/>
  <c r="V14" i="62"/>
  <c r="V13" i="62"/>
  <c r="V12" i="62"/>
  <c r="V11" i="62"/>
  <c r="V10" i="62"/>
  <c r="V9" i="62"/>
  <c r="U7" i="62"/>
  <c r="U6" i="62"/>
  <c r="U5" i="62"/>
  <c r="U4" i="62"/>
  <c r="S21" i="61"/>
  <c r="S20" i="61"/>
  <c r="S19" i="61"/>
  <c r="S18" i="61"/>
  <c r="S17" i="61"/>
  <c r="S16" i="61"/>
  <c r="S15" i="61"/>
  <c r="S14" i="61"/>
  <c r="S13" i="61"/>
  <c r="S12" i="61"/>
  <c r="S11" i="61"/>
  <c r="S10" i="61"/>
  <c r="S9" i="61"/>
  <c r="R7" i="61"/>
  <c r="S6" i="61"/>
  <c r="R6" i="61"/>
  <c r="S5" i="61"/>
  <c r="R5" i="61"/>
  <c r="S4" i="61"/>
  <c r="R4" i="61"/>
  <c r="V7" i="62" l="1"/>
  <c r="S7" i="61"/>
</calcChain>
</file>

<file path=xl/sharedStrings.xml><?xml version="1.0" encoding="utf-8"?>
<sst xmlns="http://schemas.openxmlformats.org/spreadsheetml/2006/main" count="456" uniqueCount="157">
  <si>
    <t>مصر</t>
  </si>
  <si>
    <t>السودان</t>
  </si>
  <si>
    <t>جيبوتي</t>
  </si>
  <si>
    <t>البحرين</t>
  </si>
  <si>
    <t>العراق</t>
  </si>
  <si>
    <t>الأردن</t>
  </si>
  <si>
    <t>الكويت</t>
  </si>
  <si>
    <t>لبنان</t>
  </si>
  <si>
    <t>سلطنة عمان</t>
  </si>
  <si>
    <t>السعودية</t>
  </si>
  <si>
    <t>الإمارات</t>
  </si>
  <si>
    <t xml:space="preserve">الإمارات </t>
  </si>
  <si>
    <t>Total</t>
  </si>
  <si>
    <t>UAE</t>
  </si>
  <si>
    <t>Lebanon</t>
  </si>
  <si>
    <t>Kuwait</t>
  </si>
  <si>
    <t>الدولة</t>
  </si>
  <si>
    <t xml:space="preserve">الدولة </t>
  </si>
  <si>
    <t xml:space="preserve"> Saudi Arabia</t>
  </si>
  <si>
    <t xml:space="preserve"> Qatar</t>
  </si>
  <si>
    <t xml:space="preserve"> Oman</t>
  </si>
  <si>
    <t>Iraq</t>
  </si>
  <si>
    <t>Sudan</t>
  </si>
  <si>
    <t>Djibouti</t>
  </si>
  <si>
    <t>تونس</t>
  </si>
  <si>
    <t>موريتانيا</t>
  </si>
  <si>
    <t xml:space="preserve"> السعودية</t>
  </si>
  <si>
    <t>Jordan</t>
  </si>
  <si>
    <t>Mauritania</t>
  </si>
  <si>
    <t>Bahrain</t>
  </si>
  <si>
    <t>Country</t>
  </si>
  <si>
    <t>Egypt</t>
  </si>
  <si>
    <t>Saudi Arabia</t>
  </si>
  <si>
    <t>Morocco</t>
  </si>
  <si>
    <t>المغرب</t>
  </si>
  <si>
    <t>المجموع</t>
  </si>
  <si>
    <t>الجزائر</t>
  </si>
  <si>
    <t>أخرى</t>
  </si>
  <si>
    <t>قطر</t>
  </si>
  <si>
    <t>Oman</t>
  </si>
  <si>
    <t>Year</t>
  </si>
  <si>
    <t>Algeria</t>
  </si>
  <si>
    <t>Tunisia</t>
  </si>
  <si>
    <t>Notes:</t>
  </si>
  <si>
    <t xml:space="preserve">  الملاحظات:</t>
  </si>
  <si>
    <r>
      <rPr>
        <b/>
        <sz val="11"/>
        <color rgb="FFC00000"/>
        <rFont val="Arial"/>
        <family val="2"/>
      </rPr>
      <t>Last Update</t>
    </r>
    <r>
      <rPr>
        <b/>
        <sz val="10"/>
        <color rgb="FFC00000"/>
        <rFont val="Arial"/>
        <family val="2"/>
      </rPr>
      <t xml:space="preserve"> : June 2021
</t>
    </r>
    <r>
      <rPr>
        <b/>
        <sz val="12"/>
        <color rgb="FFC00000"/>
        <rFont val="Arial"/>
        <family val="2"/>
      </rPr>
      <t>آخر تحديث: يونيو</t>
    </r>
    <r>
      <rPr>
        <b/>
        <sz val="11"/>
        <color rgb="FFC00000"/>
        <rFont val="Arial"/>
        <family val="2"/>
      </rPr>
      <t xml:space="preserve"> 2022</t>
    </r>
  </si>
  <si>
    <t xml:space="preserve">المحتوى </t>
  </si>
  <si>
    <t xml:space="preserve">Content </t>
  </si>
  <si>
    <t>Database of FDI in the Arab countries-2021</t>
  </si>
  <si>
    <t>FDI inflows into Arab countries in 2021 (US$ million)</t>
  </si>
  <si>
    <t>الترتيب  العربي
2021</t>
  </si>
  <si>
    <t xml:space="preserve">التغير </t>
  </si>
  <si>
    <t>معدل 
التغير %</t>
  </si>
  <si>
    <t xml:space="preserve">الحصة من الاجمالي %  </t>
  </si>
  <si>
    <t>Arab ranking 2021</t>
  </si>
  <si>
    <t xml:space="preserve">Change </t>
  </si>
  <si>
    <t xml:space="preserve">% of Change  </t>
  </si>
  <si>
    <t>Share in total %</t>
  </si>
  <si>
    <t xml:space="preserve">U.A.E </t>
  </si>
  <si>
    <t>الصومال</t>
  </si>
  <si>
    <t>Somalia</t>
  </si>
  <si>
    <t xml:space="preserve"> فلسطين</t>
  </si>
  <si>
    <t xml:space="preserve"> Palestine</t>
  </si>
  <si>
    <t>جزر القمر</t>
  </si>
  <si>
    <t>Comoros</t>
  </si>
  <si>
    <t>ليبيا</t>
  </si>
  <si>
    <t>Libya</t>
  </si>
  <si>
    <t>سوريا</t>
  </si>
  <si>
    <t>Syria</t>
  </si>
  <si>
    <t>اليمن</t>
  </si>
  <si>
    <t>Yemen</t>
  </si>
  <si>
    <t xml:space="preserve"> قطر</t>
  </si>
  <si>
    <t>FDI instocks in Arab countries in 2021(US$ million)</t>
  </si>
  <si>
    <t>الترتيب العربي
2021</t>
  </si>
  <si>
    <t>Share in total  %</t>
  </si>
  <si>
    <r>
      <rPr>
        <b/>
        <sz val="11"/>
        <color theme="1"/>
        <rFont val="Times New Roman"/>
        <family val="1"/>
      </rPr>
      <t>المصدر :</t>
    </r>
    <r>
      <rPr>
        <sz val="11"/>
        <color theme="1"/>
        <rFont val="Times New Roman"/>
        <family val="1"/>
      </rPr>
      <t xml:space="preserve"> الأونكتاد، تقرير الاستثمار العالمي- يونيو 2022</t>
    </r>
  </si>
  <si>
    <r>
      <rPr>
        <b/>
        <sz val="11"/>
        <color theme="1"/>
        <rFont val="Times New Roman"/>
        <family val="1"/>
      </rPr>
      <t>Source:</t>
    </r>
    <r>
      <rPr>
        <sz val="11"/>
        <color theme="1"/>
        <rFont val="Times New Roman"/>
        <family val="1"/>
      </rPr>
      <t xml:space="preserve"> UNCTAD, World Investment Report - June 2022</t>
    </r>
  </si>
  <si>
    <t>FDI outflows from Arab countries in2021 (US$ million)</t>
  </si>
  <si>
    <t>معدل التغير %</t>
  </si>
  <si>
    <t xml:space="preserve">الحصة من الاجمالي العربي
%  </t>
  </si>
  <si>
    <t xml:space="preserve">Cange </t>
  </si>
  <si>
    <t>Share in Total Arab %</t>
  </si>
  <si>
    <t xml:space="preserve">% of change  </t>
  </si>
  <si>
    <t>Other</t>
  </si>
  <si>
    <t>FDI outstocks from Arab countries  in 2021 (US$ million)</t>
  </si>
  <si>
    <t>الحصة من الاجمالي %</t>
  </si>
  <si>
    <t xml:space="preserve">حصص الدول العربية من إجمالي تدفقات وأرصدة
 الاستثمار الأجنبي الواردة إلى العالم وإلى الدول النامية  </t>
  </si>
  <si>
    <t xml:space="preserve">حصص الدول العربية  </t>
  </si>
  <si>
    <t>التغير 
Change</t>
  </si>
  <si>
    <t>Arab Countries Shares</t>
  </si>
  <si>
    <t xml:space="preserve"> التدفقات الواردة من الإجمالي العالمي</t>
  </si>
  <si>
    <t xml:space="preserve">  التدفقات الواردة من الإجمالي في الدول النامية</t>
  </si>
  <si>
    <t xml:space="preserve"> الأرصدة  الواردة من الإجمالي العالمي</t>
  </si>
  <si>
    <t xml:space="preserve">  الأرصدة الواردة من الإجمالي في الدول النامية</t>
  </si>
  <si>
    <t>تطور تدفقات الاستثمار الأجنبي المباشر الواردة إلى الدول العربية ونسبتها إلى الدول النامية والعالم</t>
  </si>
  <si>
    <t>FDI inflows into Arab countries and  proportion to developing countries and to world</t>
  </si>
  <si>
    <t>السنة</t>
  </si>
  <si>
    <t>قيمة التدفقات إلى الدول العربية
(مليار دولار)</t>
  </si>
  <si>
    <t>FDI inflows into Arab countries
(US$ billion)</t>
  </si>
  <si>
    <t xml:space="preserve">  قيمة التدفقات إلى الدول النامية
(مليار دولار)</t>
  </si>
  <si>
    <t>FDI inflows into developing countries
(US$ billion)</t>
  </si>
  <si>
    <t xml:space="preserve">  قيمة التدفقات إلى الدول العالم
(مليار دولار)</t>
  </si>
  <si>
    <t>FDI inflows into the world  
(US$ billion)</t>
  </si>
  <si>
    <t>حصة الدول العربية من إجمالي الدول النامية</t>
  </si>
  <si>
    <t>Arab Countries' Share of  developing countries</t>
  </si>
  <si>
    <t>حصة الدول العربية من الإجمالي العالمي</t>
  </si>
  <si>
    <t xml:space="preserve">Arab countries' share
 of world  </t>
  </si>
  <si>
    <r>
      <rPr>
        <b/>
        <sz val="10"/>
        <color theme="1"/>
        <rFont val="Times New Roman"/>
        <family val="1"/>
      </rPr>
      <t>المصدر :</t>
    </r>
    <r>
      <rPr>
        <sz val="10"/>
        <color theme="1"/>
        <rFont val="Times New Roman"/>
        <family val="1"/>
      </rPr>
      <t xml:space="preserve"> الأونكتاد،  تقرير الاستثمار العالمي- يونيو 2022</t>
    </r>
  </si>
  <si>
    <r>
      <rPr>
        <b/>
        <sz val="10"/>
        <color theme="1"/>
        <rFont val="Times New Roman"/>
        <family val="1"/>
      </rPr>
      <t>Source:</t>
    </r>
    <r>
      <rPr>
        <sz val="10"/>
        <color theme="1"/>
        <rFont val="Times New Roman"/>
        <family val="1"/>
      </rPr>
      <t xml:space="preserve"> UNCTAD, World Investment Report - June 2022</t>
    </r>
  </si>
  <si>
    <t>Arab Countries' Share of Total Developing Countries/حصة الدول العربية من إجمالي الدول النامية</t>
  </si>
  <si>
    <t>Arab Countries' Sdhare of the Global Total/حصة الدول العربية من الإجمالي العالمي</t>
  </si>
  <si>
    <r>
      <rPr>
        <b/>
        <sz val="10"/>
        <rFont val="Times New Roman"/>
        <family val="1"/>
      </rPr>
      <t>المصدر :</t>
    </r>
    <r>
      <rPr>
        <sz val="10"/>
        <rFont val="Times New Roman"/>
        <family val="1"/>
      </rPr>
      <t xml:space="preserve"> الأونكتاد، تقرير الاستثمار العالمي- يونيو 2022</t>
    </r>
  </si>
  <si>
    <r>
      <rPr>
        <b/>
        <sz val="10"/>
        <rFont val="Times New Roman"/>
        <family val="1"/>
      </rPr>
      <t>Source:</t>
    </r>
    <r>
      <rPr>
        <sz val="10"/>
        <rFont val="Times New Roman"/>
        <family val="1"/>
      </rPr>
      <t xml:space="preserve"> UNCTAD, World Investment Report - June 2022</t>
    </r>
  </si>
  <si>
    <r>
      <rPr>
        <b/>
        <sz val="10"/>
        <color theme="1"/>
        <rFont val="Times New Roman"/>
        <family val="1"/>
      </rPr>
      <t>المصدر :</t>
    </r>
    <r>
      <rPr>
        <sz val="10"/>
        <color theme="1"/>
        <rFont val="Times New Roman"/>
        <family val="1"/>
      </rPr>
      <t xml:space="preserve"> الأونكتاد، تقرير الاستثمار العالمي- يونيو 2022</t>
    </r>
  </si>
  <si>
    <t>أرصدة الاستثمار الأجنبي المباشر الصادرة من الدول العربية لعام 2021 (مليون دولار)</t>
  </si>
  <si>
    <r>
      <rPr>
        <b/>
        <sz val="10"/>
        <rFont val="Times New Roman"/>
        <family val="1"/>
      </rPr>
      <t>المصدر :</t>
    </r>
    <r>
      <rPr>
        <sz val="10"/>
        <rFont val="Times New Roman"/>
        <family val="1"/>
      </rPr>
      <t xml:space="preserve"> الأونكتاد،  تقرير الاستثمار العالمي- يونيو 2022</t>
    </r>
  </si>
  <si>
    <t>Shares of Arab countries in the total inflows and instocks FDI 
of World &amp; Developing Countries FDI</t>
  </si>
  <si>
    <t>Value of net cross-border M&amp;As in Arab countries in 2021 (US$ million)</t>
  </si>
  <si>
    <t xml:space="preserve"> الشراء </t>
  </si>
  <si>
    <t xml:space="preserve"> البيع </t>
  </si>
  <si>
    <t>الترتيب العربي 2021</t>
  </si>
  <si>
    <t>Purchaser</t>
  </si>
  <si>
    <t>Seller</t>
  </si>
  <si>
    <t>التغير
Change</t>
  </si>
  <si>
    <t>Saudi Arabia
السعودية</t>
  </si>
  <si>
    <t>Kuwait
الكويت</t>
  </si>
  <si>
    <t>Others</t>
  </si>
  <si>
    <t>Others
أخرى</t>
  </si>
  <si>
    <t>Qatar</t>
  </si>
  <si>
    <t xml:space="preserve">Total Arab </t>
  </si>
  <si>
    <t>الإجمالي العربي</t>
  </si>
  <si>
    <t xml:space="preserve">تطور تدفقات الاستثمار الأجنبي المباشر الواردة إلى الدول العربية ونسبتها إلى الدول النامية والعالم/ FDI inflows into Arab countries and  proportion to developing countries and to world </t>
  </si>
  <si>
    <t>*  كل الجداول جاهزة للطباعة</t>
  </si>
  <si>
    <t>* All tables are ready for printing</t>
  </si>
  <si>
    <t>العودة للقائمة الرئيسية</t>
  </si>
  <si>
    <t xml:space="preserve">Back to Index </t>
  </si>
  <si>
    <t>قاعدة بيانات الإستثمار الأجنبي المباشر في الدول العربية-2021</t>
  </si>
  <si>
    <t>تدفقات الاستثمار الأجنبي المباشر الواردة إلى الدول العربية
لعام 2021 (مليون دولار)</t>
  </si>
  <si>
    <t>أرصدة الاستثمار الأجنبي المباشر الواردة إلى الدول العربية 
لعام 2021 (مليون دولار)</t>
  </si>
  <si>
    <t xml:space="preserve">           تدفقات الاستثمار الأجنبي المباشر الصادرة من الدول العربية لعام 2021 (مليون دولار)</t>
  </si>
  <si>
    <t>قيمة عمليات الاندماج والاستحواذ الصافية عبر الحدود للدول العربية
 لعام 2021 بالمليون دولار</t>
  </si>
  <si>
    <t xml:space="preserve">FDI inflows 
 of total world </t>
  </si>
  <si>
    <t xml:space="preserve">FDI inflows of total
  developing countries </t>
  </si>
  <si>
    <t xml:space="preserve">FDI stocks inwars
 of total in world </t>
  </si>
  <si>
    <t xml:space="preserve">FDI stocks inwars of total
  developing countries </t>
  </si>
  <si>
    <t>قاعدة بيانات تدفقات وأرصدة اللإستثمار الأجنبي المباشر في الدول العربية-2021</t>
  </si>
  <si>
    <t>Database of FDI Flows &amp; Stocks in the Arab countries - 2021</t>
  </si>
  <si>
    <t xml:space="preserve">تدفقات الاستثمار الأجنبي المباشر الواردة إلى الدول العربية لعام 2021 /FDI inflows into Arab countries in 2021 </t>
  </si>
  <si>
    <t>أرصدة الاستثمار الأجنبي المباشر الواردة إلى الدول العربية لعام 2021/FDI instocks in Arab countries in 2021</t>
  </si>
  <si>
    <t xml:space="preserve">تدفقات الاستثمار الأجنبي المباشر الصادرة من الدول العربية لعام 2021 /FDI outflows from Arab countries in2021 </t>
  </si>
  <si>
    <t xml:space="preserve">أرصدة الاستثمار الأجنبي المباشر الصادرة من الدول العربية لعام 2021 /FDI outstocks from Arab countries  in 2021 </t>
  </si>
  <si>
    <t xml:space="preserve">قيمة عمليات الاندماج والاستحواذ الصافية عبر الحدود للدول العربية لعام 2021 /Value of net cross-border M&amp;As in Arab countries in 2021 </t>
  </si>
  <si>
    <t>حصص الدول العربية من إجمالي تدفقات وأرصدة الاستثمار الأجنبي الواردة إلى العالم وإلى الدول النامية / Shares of Arab countries in the total inflows and instocks FDI of World and Developing Countries FDI</t>
  </si>
  <si>
    <t>The database of the United Nations Conference on Trade and Development (UNCTAD) has been fully adopted to monitor the actual flows of foreign direct investments in and out of Arab countries during the year 2021 and compare them with the year 2020.</t>
  </si>
  <si>
    <t>Icône de validation par la communauté</t>
  </si>
  <si>
    <r>
      <t xml:space="preserve">
</t>
    </r>
    <r>
      <rPr>
        <b/>
        <sz val="18"/>
        <rFont val="Times New Roman"/>
        <family val="1"/>
      </rPr>
      <t>1. Data sources</t>
    </r>
    <r>
      <rPr>
        <sz val="10"/>
        <rFont val="Times New Roman"/>
        <family val="1"/>
      </rPr>
      <t xml:space="preserve">:
</t>
    </r>
    <r>
      <rPr>
        <sz val="16"/>
        <rFont val="Times New Roman"/>
        <family val="1"/>
      </rPr>
      <t xml:space="preserve">The database of the United Nations Conference on Trade and Development (UNCTAD) has been fully adopted to monitor the actual flows of foreign direct investments in and out of Arab countries during the year 2021 and compare them with the year 2020.
</t>
    </r>
    <r>
      <rPr>
        <sz val="13"/>
        <rFont val="Times New Roman"/>
        <family val="1"/>
      </rPr>
      <t xml:space="preserve">
</t>
    </r>
    <r>
      <rPr>
        <b/>
        <sz val="18"/>
        <rFont val="Times New Roman"/>
        <family val="1"/>
      </rPr>
      <t>2. Content:</t>
    </r>
    <r>
      <rPr>
        <sz val="10"/>
        <rFont val="Times New Roman"/>
        <family val="1"/>
      </rPr>
      <t xml:space="preserve">
</t>
    </r>
    <r>
      <rPr>
        <sz val="13"/>
        <rFont val="Times New Roman"/>
        <family val="1"/>
      </rPr>
      <t xml:space="preserve">
</t>
    </r>
    <r>
      <rPr>
        <sz val="16"/>
        <rFont val="Times New Roman"/>
        <family val="1"/>
      </rPr>
      <t>The database contains 7 tables to monitor FDI inflows and stocks from Arab countries during 2020 and 2021. Net cross-border mergers and acquisitions were also addressed in the Arab region during the same period.</t>
    </r>
    <r>
      <rPr>
        <sz val="10"/>
        <rFont val="Times New Roman"/>
        <family val="1"/>
      </rPr>
      <t xml:space="preserve">
</t>
    </r>
  </si>
  <si>
    <r>
      <rPr>
        <b/>
        <sz val="18"/>
        <rFont val="Times New Roman"/>
        <family val="1"/>
      </rPr>
      <t xml:space="preserve">
1. مصادر البيانات :</t>
    </r>
    <r>
      <rPr>
        <sz val="10"/>
        <rFont val="Arial"/>
        <family val="2"/>
      </rPr>
      <t xml:space="preserve">
</t>
    </r>
    <r>
      <rPr>
        <sz val="14"/>
        <rFont val="Times New Roman"/>
        <family val="1"/>
      </rPr>
      <t xml:space="preserve"> </t>
    </r>
    <r>
      <rPr>
        <sz val="16"/>
        <rFont val="Times New Roman"/>
        <family val="1"/>
      </rPr>
      <t>تم الاعتماد بشكل كلي  قاعدة بيانات مؤتمر الأمم المتحدة للتجارة والتنمية (الأونكتاد) لرصد التدفقات الفعلية للاستثمارات الأجنبية المباشرة الواردةا لدول العربية والصادرة عنها خلال عام 2021 ومقارنتها بعام 2020</t>
    </r>
    <r>
      <rPr>
        <sz val="10"/>
        <rFont val="Arial"/>
        <family val="2"/>
      </rPr>
      <t xml:space="preserve">
</t>
    </r>
    <r>
      <rPr>
        <b/>
        <sz val="18"/>
        <rFont val="Times New Roman"/>
        <family val="1"/>
      </rPr>
      <t xml:space="preserve">2. المحتوى :
</t>
    </r>
    <r>
      <rPr>
        <sz val="16"/>
        <rFont val="Times New Roman"/>
        <family val="1"/>
      </rPr>
      <t xml:space="preserve">
تحتوي قاعدة البيانات على 7 جداول  لرصد تدفقات وأرصدة الاستثمار الأجنبي المباشر الواردة والصادرة عن الدول العربية خلال عامي 2020 و2021، كما تم التطرق الى عمليات الاندماج والاستحواذ الصافية عبر الحدود في المنطقة العربية خلتال نفس الفترة.</t>
    </r>
    <r>
      <rPr>
        <sz val="14"/>
        <rFont val="Times New Roman"/>
        <family val="1"/>
      </rPr>
      <t xml:space="preserve">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</si>
</sst>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Red]\(0\)"/>
    <numFmt numFmtId="167" formatCode="0.0_);[Red]\(0.0\)"/>
    <numFmt numFmtId="168" formatCode="0.00_);[Red]\(0.00\)"/>
  </numFmts>
  <fonts count="51" x14ac:knownFonts="1">
    <font>
      <sz val="11"/>
      <color theme="1"/>
      <name val="Calibri"/>
      <family val="2"/>
      <scheme val="minor"/>
    </font>
    <font>
      <sz val="11"/>
      <color theme="1"/>
      <name val="Times New Roman"/>
      <family val="2"/>
    </font>
    <font>
      <sz val="11"/>
      <color theme="1"/>
      <name val="Times New Roman"/>
      <family val="1"/>
    </font>
    <font>
      <b/>
      <sz val="14"/>
      <color theme="0"/>
      <name val="Times New Roman"/>
      <family val="1"/>
    </font>
    <font>
      <sz val="12"/>
      <color theme="1"/>
      <name val="Times New Roman"/>
      <family val="1"/>
    </font>
    <font>
      <b/>
      <sz val="16"/>
      <color theme="0"/>
      <name val="Times New Roman"/>
      <family val="1"/>
    </font>
    <font>
      <b/>
      <sz val="12"/>
      <color rgb="FFC00000"/>
      <name val="Times New Roman"/>
      <family val="1"/>
    </font>
    <font>
      <b/>
      <sz val="11"/>
      <color rgb="FFC00000"/>
      <name val="Times New Roman"/>
      <family val="1"/>
    </font>
    <font>
      <b/>
      <sz val="11"/>
      <color theme="1"/>
      <name val="Times New Roman"/>
      <family val="1"/>
    </font>
    <font>
      <sz val="10"/>
      <name val="Arial"/>
      <family val="2"/>
    </font>
    <font>
      <u/>
      <sz val="10"/>
      <color theme="10"/>
      <name val="Arial"/>
      <family val="2"/>
    </font>
    <font>
      <u/>
      <sz val="11"/>
      <color theme="10"/>
      <name val="Times New Roman"/>
      <family val="2"/>
    </font>
    <font>
      <sz val="11"/>
      <color theme="1"/>
      <name val="Calibri"/>
      <family val="2"/>
      <scheme val="minor"/>
    </font>
    <font>
      <sz val="10"/>
      <color theme="1"/>
      <name val="Times New Roman"/>
      <family val="1"/>
    </font>
    <font>
      <b/>
      <sz val="22"/>
      <color theme="0"/>
      <name val="Times New Roman"/>
      <family val="1"/>
    </font>
    <font>
      <b/>
      <sz val="12"/>
      <color theme="0"/>
      <name val="Times New Roman"/>
      <family val="1"/>
    </font>
    <font>
      <b/>
      <sz val="10"/>
      <color rgb="FFC00000"/>
      <name val="Times New Roman"/>
      <family val="1"/>
    </font>
    <font>
      <b/>
      <sz val="10"/>
      <color theme="1"/>
      <name val="Times New Roman"/>
      <family val="1"/>
    </font>
    <font>
      <u/>
      <sz val="11"/>
      <color theme="10"/>
      <name val="Calibri"/>
      <family val="2"/>
      <scheme val="minor"/>
    </font>
    <font>
      <b/>
      <sz val="12"/>
      <color theme="1"/>
      <name val="Times New Roman"/>
      <family val="1"/>
    </font>
    <font>
      <b/>
      <sz val="15"/>
      <color theme="0"/>
      <name val="Times New Roman"/>
      <family val="1"/>
    </font>
    <font>
      <b/>
      <sz val="20"/>
      <color theme="0"/>
      <name val="Times New Roman"/>
      <family val="1"/>
    </font>
    <font>
      <b/>
      <sz val="18"/>
      <color theme="1"/>
      <name val="Times New Roman"/>
      <family val="1"/>
    </font>
    <font>
      <sz val="10"/>
      <name val="Times New Roman"/>
      <family val="1"/>
    </font>
    <font>
      <b/>
      <sz val="18"/>
      <name val="Times New Roman"/>
      <family val="1"/>
    </font>
    <font>
      <sz val="14"/>
      <name val="Times New Roman"/>
      <family val="1"/>
    </font>
    <font>
      <sz val="13"/>
      <name val="Times New Roman"/>
      <family val="1"/>
    </font>
    <font>
      <sz val="10"/>
      <name val="Arial"/>
      <family val="1"/>
    </font>
    <font>
      <sz val="16"/>
      <name val="Times New Roman"/>
      <family val="1"/>
    </font>
    <font>
      <b/>
      <sz val="18"/>
      <color rgb="FFC00000"/>
      <name val="Times New Roman"/>
      <family val="1"/>
    </font>
    <font>
      <sz val="14"/>
      <color rgb="FFC00000"/>
      <name val="Times New Roman"/>
      <family val="1"/>
    </font>
    <font>
      <sz val="18"/>
      <color rgb="FFFF0000"/>
      <name val="Times New Roman"/>
      <family val="1"/>
    </font>
    <font>
      <b/>
      <sz val="10"/>
      <color rgb="FFC00000"/>
      <name val="Arial"/>
      <family val="2"/>
    </font>
    <font>
      <b/>
      <sz val="11"/>
      <color rgb="FFC00000"/>
      <name val="Arial"/>
      <family val="2"/>
    </font>
    <font>
      <b/>
      <sz val="12"/>
      <color rgb="FFC00000"/>
      <name val="Arial"/>
      <family val="2"/>
    </font>
    <font>
      <b/>
      <sz val="20"/>
      <name val="Times New Roman"/>
      <family val="1"/>
    </font>
    <font>
      <sz val="12"/>
      <name val="Times New Roman"/>
      <family val="1"/>
    </font>
    <font>
      <b/>
      <sz val="11"/>
      <name val="Times New Roman"/>
      <family val="1"/>
    </font>
    <font>
      <sz val="11"/>
      <color theme="0"/>
      <name val="Calibri"/>
      <family val="2"/>
      <scheme val="minor"/>
    </font>
    <font>
      <sz val="11"/>
      <color theme="0"/>
      <name val="Times New Roman"/>
      <family val="1"/>
    </font>
    <font>
      <sz val="10"/>
      <color rgb="FF0070C0"/>
      <name val="Times New Roman"/>
      <family val="1"/>
    </font>
    <font>
      <sz val="18"/>
      <color rgb="FF000000"/>
      <name val="Roboto"/>
    </font>
    <font>
      <b/>
      <sz val="14"/>
      <name val="Book Antiqua"/>
      <family val="1"/>
    </font>
    <font>
      <sz val="12"/>
      <color rgb="FF000000"/>
      <name val="Book Antiqua"/>
      <family val="1"/>
    </font>
    <font>
      <b/>
      <sz val="17"/>
      <color theme="0"/>
      <name val="Times New Roman"/>
      <family val="1"/>
    </font>
    <font>
      <b/>
      <sz val="10"/>
      <name val="Times New Roman"/>
      <family val="1"/>
    </font>
    <font>
      <sz val="11"/>
      <color theme="0"/>
      <name val="Times New Roman"/>
      <family val="2"/>
    </font>
    <font>
      <sz val="12"/>
      <color rgb="FFC00000"/>
      <name val="Times New Roman"/>
      <family val="1"/>
    </font>
    <font>
      <sz val="11.5"/>
      <color theme="1"/>
      <name val="Times New Roman"/>
      <family val="1"/>
    </font>
    <font>
      <b/>
      <sz val="11.5"/>
      <color theme="1"/>
      <name val="Times New Roman"/>
      <family val="1"/>
    </font>
    <font>
      <sz val="12"/>
      <color theme="0"/>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1" tint="0.499984740745262"/>
        <bgColor indexed="64"/>
      </patternFill>
    </fill>
  </fills>
  <borders count="46">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theme="0"/>
      </left>
      <right style="medium">
        <color theme="0"/>
      </right>
      <top style="medium">
        <color theme="0"/>
      </top>
      <bottom style="medium">
        <color theme="0"/>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theme="0"/>
      </bottom>
      <diagonal/>
    </border>
    <border>
      <left/>
      <right/>
      <top style="medium">
        <color theme="0"/>
      </top>
      <bottom style="medium">
        <color theme="0"/>
      </bottom>
      <diagonal/>
    </border>
    <border>
      <left style="thin">
        <color theme="0" tint="-0.14996795556505021"/>
      </left>
      <right/>
      <top/>
      <bottom style="medium">
        <color theme="0"/>
      </bottom>
      <diagonal/>
    </border>
    <border>
      <left/>
      <right style="thin">
        <color theme="0" tint="-0.14996795556505021"/>
      </right>
      <top/>
      <bottom style="medium">
        <color theme="0"/>
      </bottom>
      <diagonal/>
    </border>
    <border>
      <left style="thin">
        <color theme="0" tint="-0.14996795556505021"/>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thin">
        <color theme="0" tint="-0.14996795556505021"/>
      </right>
      <top style="medium">
        <color theme="0"/>
      </top>
      <bottom style="medium">
        <color theme="0"/>
      </bottom>
      <diagonal/>
    </border>
    <border>
      <left style="medium">
        <color theme="0"/>
      </left>
      <right style="medium">
        <color theme="0"/>
      </right>
      <top/>
      <bottom style="medium">
        <color theme="0"/>
      </bottom>
      <diagonal/>
    </border>
    <border>
      <left style="thin">
        <color theme="0" tint="-0.14996795556505021"/>
      </left>
      <right style="medium">
        <color theme="0"/>
      </right>
      <top style="medium">
        <color theme="0"/>
      </top>
      <bottom style="thin">
        <color theme="0" tint="-4.9989318521683403E-2"/>
      </bottom>
      <diagonal/>
    </border>
    <border>
      <left style="medium">
        <color theme="0"/>
      </left>
      <right style="medium">
        <color theme="0"/>
      </right>
      <top style="medium">
        <color theme="0"/>
      </top>
      <bottom style="thin">
        <color theme="0" tint="-4.9989318521683403E-2"/>
      </bottom>
      <diagonal/>
    </border>
    <border>
      <left style="medium">
        <color theme="0"/>
      </left>
      <right style="thin">
        <color theme="0" tint="-0.14996795556505021"/>
      </right>
      <top style="medium">
        <color theme="0"/>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right/>
      <top style="thin">
        <color theme="0" tint="-0.24994659260841701"/>
      </top>
      <bottom style="thick">
        <color theme="0"/>
      </bottom>
      <diagonal/>
    </border>
    <border>
      <left/>
      <right/>
      <top style="thick">
        <color theme="0"/>
      </top>
      <bottom style="thick">
        <color theme="0"/>
      </bottom>
      <diagonal/>
    </border>
    <border>
      <left style="thin">
        <color theme="0" tint="-0.14996795556505021"/>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0.14996795556505021"/>
      </right>
      <top style="thin">
        <color theme="0" tint="-4.9989318521683403E-2"/>
      </top>
      <bottom style="thin">
        <color theme="0" tint="-0.14996795556505021"/>
      </bottom>
      <diagonal/>
    </border>
  </borders>
  <cellStyleXfs count="11">
    <xf numFmtId="0" fontId="0"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9" fontId="12" fillId="0" borderId="0" applyFont="0" applyFill="0" applyBorder="0" applyAlignment="0" applyProtection="0"/>
    <xf numFmtId="0" fontId="18" fillId="0" borderId="0" applyNumberFormat="0" applyFill="0" applyBorder="0" applyAlignment="0" applyProtection="0"/>
    <xf numFmtId="0" fontId="9" fillId="0" borderId="0"/>
    <xf numFmtId="0" fontId="12" fillId="0" borderId="0"/>
    <xf numFmtId="9" fontId="1" fillId="0" borderId="0" applyFont="0" applyFill="0" applyBorder="0" applyAlignment="0" applyProtection="0"/>
    <xf numFmtId="0" fontId="1" fillId="0" borderId="0"/>
    <xf numFmtId="1" fontId="9" fillId="0" borderId="0"/>
  </cellStyleXfs>
  <cellXfs count="231">
    <xf numFmtId="0" fontId="0" fillId="0" borderId="0" xfId="0"/>
    <xf numFmtId="0" fontId="2" fillId="0" borderId="0" xfId="0" applyFont="1"/>
    <xf numFmtId="0" fontId="9" fillId="0" borderId="0" xfId="6"/>
    <xf numFmtId="0" fontId="22" fillId="0" borderId="0" xfId="6" applyFont="1"/>
    <xf numFmtId="0" fontId="22" fillId="0" borderId="0" xfId="6" applyFont="1" applyAlignment="1">
      <alignment horizontal="center"/>
    </xf>
    <xf numFmtId="0" fontId="23" fillId="0" borderId="22" xfId="6" applyFont="1" applyBorder="1" applyAlignment="1">
      <alignment horizontal="center" vertical="center" wrapText="1"/>
    </xf>
    <xf numFmtId="0" fontId="27" fillId="0" borderId="22" xfId="6" applyFont="1" applyBorder="1" applyAlignment="1">
      <alignment horizontal="center" vertical="top" wrapText="1" readingOrder="2"/>
    </xf>
    <xf numFmtId="0" fontId="29" fillId="0" borderId="23" xfId="6" applyFont="1" applyBorder="1" applyAlignment="1">
      <alignment horizontal="center" vertical="center" wrapText="1"/>
    </xf>
    <xf numFmtId="0" fontId="30" fillId="0" borderId="24" xfId="6" applyFont="1" applyBorder="1" applyAlignment="1">
      <alignment horizontal="center" vertical="center" wrapText="1" readingOrder="1"/>
    </xf>
    <xf numFmtId="0" fontId="30" fillId="0" borderId="24" xfId="6" applyFont="1" applyBorder="1" applyAlignment="1">
      <alignment horizontal="center" vertical="center" wrapText="1" readingOrder="2"/>
    </xf>
    <xf numFmtId="0" fontId="31" fillId="0" borderId="0" xfId="6" applyFont="1" applyAlignment="1">
      <alignment horizontal="right" wrapText="1"/>
    </xf>
    <xf numFmtId="0" fontId="38" fillId="0" borderId="0" xfId="0" applyFont="1" applyFill="1"/>
    <xf numFmtId="0" fontId="39" fillId="0" borderId="0" xfId="0" applyFont="1" applyFill="1"/>
    <xf numFmtId="164" fontId="38" fillId="0" borderId="0" xfId="4" applyNumberFormat="1" applyFont="1" applyFill="1"/>
    <xf numFmtId="0" fontId="2" fillId="0" borderId="0" xfId="7" applyFont="1"/>
    <xf numFmtId="0" fontId="2" fillId="3" borderId="4" xfId="7" applyFont="1" applyFill="1" applyBorder="1" applyAlignment="1">
      <alignment horizontal="center" vertical="center"/>
    </xf>
    <xf numFmtId="166" fontId="4" fillId="3" borderId="0" xfId="7" applyNumberFormat="1" applyFont="1" applyFill="1" applyAlignment="1">
      <alignment horizontal="center" vertical="center"/>
    </xf>
    <xf numFmtId="0" fontId="2" fillId="3" borderId="5" xfId="7" applyFont="1" applyFill="1" applyBorder="1" applyAlignment="1">
      <alignment horizontal="center" vertical="center"/>
    </xf>
    <xf numFmtId="0" fontId="2" fillId="2" borderId="4" xfId="7" applyFont="1" applyFill="1" applyBorder="1" applyAlignment="1">
      <alignment horizontal="center" vertical="center"/>
    </xf>
    <xf numFmtId="166" fontId="4" fillId="2" borderId="0" xfId="7" applyNumberFormat="1" applyFont="1" applyFill="1" applyAlignment="1">
      <alignment horizontal="center" vertical="center"/>
    </xf>
    <xf numFmtId="0" fontId="2" fillId="2" borderId="5" xfId="7" applyFont="1" applyFill="1" applyBorder="1" applyAlignment="1">
      <alignment horizontal="center" vertical="center"/>
    </xf>
    <xf numFmtId="1" fontId="15" fillId="5" borderId="7" xfId="7" applyNumberFormat="1" applyFont="1" applyFill="1" applyBorder="1" applyAlignment="1">
      <alignment horizontal="center" vertical="center" wrapText="1"/>
    </xf>
    <xf numFmtId="167" fontId="15" fillId="5" borderId="7" xfId="7" applyNumberFormat="1" applyFont="1" applyFill="1" applyBorder="1" applyAlignment="1">
      <alignment horizontal="center" vertical="center" wrapText="1"/>
    </xf>
    <xf numFmtId="166" fontId="15" fillId="5" borderId="7" xfId="7" applyNumberFormat="1" applyFont="1" applyFill="1" applyBorder="1" applyAlignment="1">
      <alignment horizontal="center" vertical="center" wrapText="1"/>
    </xf>
    <xf numFmtId="166" fontId="2" fillId="0" borderId="0" xfId="7" applyNumberFormat="1" applyFont="1"/>
    <xf numFmtId="165" fontId="2" fillId="0" borderId="0" xfId="7" applyNumberFormat="1" applyFont="1"/>
    <xf numFmtId="0" fontId="2" fillId="3" borderId="9" xfId="7" applyFont="1" applyFill="1" applyBorder="1" applyAlignment="1">
      <alignment horizontal="center" vertical="center"/>
    </xf>
    <xf numFmtId="166" fontId="4" fillId="3" borderId="9" xfId="7" applyNumberFormat="1" applyFont="1" applyFill="1" applyBorder="1" applyAlignment="1">
      <alignment horizontal="center" vertical="center"/>
    </xf>
    <xf numFmtId="0" fontId="2" fillId="2" borderId="9" xfId="7" applyFont="1" applyFill="1" applyBorder="1" applyAlignment="1">
      <alignment horizontal="center" vertical="center"/>
    </xf>
    <xf numFmtId="166" fontId="4" fillId="2" borderId="9" xfId="7" applyNumberFormat="1" applyFont="1" applyFill="1" applyBorder="1" applyAlignment="1">
      <alignment horizontal="center" vertical="center"/>
    </xf>
    <xf numFmtId="0" fontId="2" fillId="0" borderId="0" xfId="7" applyFont="1" applyAlignment="1">
      <alignment vertical="center"/>
    </xf>
    <xf numFmtId="167" fontId="2" fillId="0" borderId="0" xfId="7" applyNumberFormat="1" applyFont="1"/>
    <xf numFmtId="0" fontId="41" fillId="0" borderId="0" xfId="9" applyFont="1"/>
    <xf numFmtId="0" fontId="42" fillId="0" borderId="0" xfId="9" applyFont="1" applyAlignment="1">
      <alignment horizontal="center" vertical="center"/>
    </xf>
    <xf numFmtId="0" fontId="43" fillId="0" borderId="0" xfId="9" applyFont="1" applyAlignment="1">
      <alignment horizontal="left" vertical="center"/>
    </xf>
    <xf numFmtId="0" fontId="1" fillId="0" borderId="0" xfId="9"/>
    <xf numFmtId="0" fontId="6" fillId="4" borderId="4" xfId="7" applyFont="1" applyFill="1" applyBorder="1" applyAlignment="1">
      <alignment horizontal="center" vertical="center" wrapText="1"/>
    </xf>
    <xf numFmtId="0" fontId="6" fillId="4" borderId="0" xfId="7" applyFont="1" applyFill="1" applyAlignment="1">
      <alignment horizontal="center" vertical="center" wrapText="1"/>
    </xf>
    <xf numFmtId="0" fontId="6" fillId="4" borderId="5" xfId="7" applyFont="1" applyFill="1" applyBorder="1" applyAlignment="1">
      <alignment horizontal="center" vertical="center" wrapText="1"/>
    </xf>
    <xf numFmtId="0" fontId="8" fillId="3" borderId="4" xfId="7" applyFont="1" applyFill="1" applyBorder="1" applyAlignment="1">
      <alignment horizontal="center" vertical="center" wrapText="1"/>
    </xf>
    <xf numFmtId="165" fontId="2" fillId="3" borderId="0" xfId="7" applyNumberFormat="1" applyFont="1" applyFill="1" applyAlignment="1">
      <alignment horizontal="center" vertical="center" wrapText="1"/>
    </xf>
    <xf numFmtId="0" fontId="8" fillId="3" borderId="5" xfId="7" applyFont="1" applyFill="1" applyBorder="1" applyAlignment="1">
      <alignment horizontal="center" vertical="center" wrapText="1"/>
    </xf>
    <xf numFmtId="165" fontId="1" fillId="0" borderId="0" xfId="9" applyNumberFormat="1"/>
    <xf numFmtId="0" fontId="8" fillId="2" borderId="4" xfId="7" applyFont="1" applyFill="1" applyBorder="1" applyAlignment="1">
      <alignment horizontal="center" vertical="center" wrapText="1"/>
    </xf>
    <xf numFmtId="165" fontId="2" fillId="2" borderId="0" xfId="7" applyNumberFormat="1" applyFont="1" applyFill="1" applyAlignment="1">
      <alignment horizontal="center" vertical="center" wrapText="1"/>
    </xf>
    <xf numFmtId="0" fontId="8" fillId="2" borderId="5" xfId="7" applyFont="1" applyFill="1" applyBorder="1" applyAlignment="1">
      <alignment horizontal="center" vertical="center" wrapText="1"/>
    </xf>
    <xf numFmtId="164" fontId="2" fillId="2" borderId="0" xfId="8" applyNumberFormat="1" applyFont="1" applyFill="1" applyBorder="1" applyAlignment="1">
      <alignment horizontal="center" vertical="center" wrapText="1"/>
    </xf>
    <xf numFmtId="0" fontId="8" fillId="3" borderId="6" xfId="7" applyFont="1" applyFill="1" applyBorder="1" applyAlignment="1">
      <alignment horizontal="center" vertical="center" wrapText="1"/>
    </xf>
    <xf numFmtId="164" fontId="2" fillId="3" borderId="7" xfId="8" applyNumberFormat="1" applyFont="1" applyFill="1" applyBorder="1" applyAlignment="1">
      <alignment horizontal="center" vertical="center" wrapText="1"/>
    </xf>
    <xf numFmtId="0" fontId="8" fillId="3" borderId="8" xfId="7" applyFont="1" applyFill="1" applyBorder="1" applyAlignment="1">
      <alignment horizontal="center" vertical="center" wrapText="1"/>
    </xf>
    <xf numFmtId="0" fontId="2" fillId="0" borderId="9" xfId="7" applyFont="1" applyBorder="1"/>
    <xf numFmtId="166" fontId="2" fillId="0" borderId="9" xfId="7" applyNumberFormat="1" applyFont="1" applyBorder="1"/>
    <xf numFmtId="0" fontId="2" fillId="2" borderId="0" xfId="7" applyFont="1" applyFill="1" applyAlignment="1">
      <alignment horizontal="center" vertical="center"/>
    </xf>
    <xf numFmtId="0" fontId="2" fillId="3" borderId="0" xfId="7" applyFont="1" applyFill="1" applyAlignment="1">
      <alignment horizontal="center" vertical="center"/>
    </xf>
    <xf numFmtId="0" fontId="15" fillId="5" borderId="7" xfId="7" applyFont="1" applyFill="1" applyBorder="1" applyAlignment="1">
      <alignment vertical="center" wrapText="1"/>
    </xf>
    <xf numFmtId="0" fontId="7" fillId="4" borderId="0" xfId="7" applyFont="1" applyFill="1" applyBorder="1" applyAlignment="1">
      <alignment horizontal="center" vertical="center" wrapText="1" readingOrder="2"/>
    </xf>
    <xf numFmtId="0" fontId="7" fillId="4" borderId="0" xfId="7" applyFont="1" applyFill="1" applyBorder="1" applyAlignment="1">
      <alignment horizontal="center" wrapText="1"/>
    </xf>
    <xf numFmtId="0" fontId="7" fillId="4" borderId="0" xfId="7" applyFont="1" applyFill="1" applyBorder="1" applyAlignment="1">
      <alignment horizontal="center" vertical="center" wrapText="1" readingOrder="1"/>
    </xf>
    <xf numFmtId="0" fontId="7" fillId="4" borderId="0" xfId="7" applyFont="1" applyFill="1" applyBorder="1" applyAlignment="1">
      <alignment horizontal="center" vertical="top" wrapText="1"/>
    </xf>
    <xf numFmtId="167" fontId="4" fillId="3" borderId="0" xfId="7" applyNumberFormat="1" applyFont="1" applyFill="1" applyBorder="1" applyAlignment="1">
      <alignment horizontal="center" vertical="center"/>
    </xf>
    <xf numFmtId="166" fontId="4" fillId="3" borderId="0" xfId="7" applyNumberFormat="1" applyFont="1" applyFill="1" applyBorder="1" applyAlignment="1">
      <alignment horizontal="center" vertical="center"/>
    </xf>
    <xf numFmtId="166" fontId="19" fillId="3" borderId="0" xfId="7" applyNumberFormat="1" applyFont="1" applyFill="1" applyBorder="1" applyAlignment="1">
      <alignment horizontal="center" vertical="center"/>
    </xf>
    <xf numFmtId="0" fontId="4" fillId="3" borderId="0" xfId="7" applyFont="1" applyFill="1" applyBorder="1" applyAlignment="1">
      <alignment horizontal="right" vertical="center"/>
    </xf>
    <xf numFmtId="167" fontId="4" fillId="2" borderId="0" xfId="7" applyNumberFormat="1" applyFont="1" applyFill="1" applyBorder="1" applyAlignment="1">
      <alignment horizontal="center" vertical="center"/>
    </xf>
    <xf numFmtId="166" fontId="4" fillId="2" borderId="0" xfId="7" applyNumberFormat="1" applyFont="1" applyFill="1" applyBorder="1" applyAlignment="1">
      <alignment horizontal="center" vertical="center"/>
    </xf>
    <xf numFmtId="166" fontId="19" fillId="2" borderId="0" xfId="7" applyNumberFormat="1" applyFont="1" applyFill="1" applyBorder="1" applyAlignment="1">
      <alignment horizontal="center" vertical="center"/>
    </xf>
    <xf numFmtId="0" fontId="4" fillId="2" borderId="0" xfId="7" applyFont="1" applyFill="1" applyBorder="1" applyAlignment="1">
      <alignment horizontal="right" vertical="center"/>
    </xf>
    <xf numFmtId="0" fontId="15" fillId="5" borderId="8" xfId="7" applyFont="1" applyFill="1" applyBorder="1" applyAlignment="1">
      <alignment vertical="center" wrapText="1"/>
    </xf>
    <xf numFmtId="0" fontId="2" fillId="0" borderId="0" xfId="7" applyFont="1" applyBorder="1"/>
    <xf numFmtId="166" fontId="40" fillId="0" borderId="0" xfId="7" applyNumberFormat="1" applyFont="1" applyAlignment="1">
      <alignment horizontal="left" vertical="center"/>
    </xf>
    <xf numFmtId="166" fontId="15" fillId="5" borderId="7" xfId="7" applyNumberFormat="1" applyFont="1" applyFill="1" applyBorder="1" applyAlignment="1">
      <alignment vertical="center" wrapText="1"/>
    </xf>
    <xf numFmtId="0" fontId="7" fillId="4" borderId="0" xfId="7" applyFont="1" applyFill="1" applyBorder="1" applyAlignment="1">
      <alignment horizontal="center" vertical="center" wrapText="1"/>
    </xf>
    <xf numFmtId="166" fontId="15" fillId="5" borderId="6" xfId="7" applyNumberFormat="1" applyFont="1" applyFill="1" applyBorder="1" applyAlignment="1">
      <alignment vertical="center" wrapText="1"/>
    </xf>
    <xf numFmtId="0" fontId="7" fillId="4" borderId="0" xfId="7" applyFont="1" applyFill="1" applyBorder="1" applyAlignment="1">
      <alignment horizontal="center" vertical="center" wrapText="1"/>
    </xf>
    <xf numFmtId="0" fontId="7" fillId="4" borderId="0" xfId="7" applyFont="1" applyFill="1" applyBorder="1" applyAlignment="1">
      <alignment horizontal="center" vertical="center" wrapText="1" readingOrder="1"/>
    </xf>
    <xf numFmtId="0" fontId="2" fillId="3" borderId="0" xfId="7" applyFont="1" applyFill="1" applyBorder="1" applyAlignment="1">
      <alignment horizontal="center" vertical="center"/>
    </xf>
    <xf numFmtId="0" fontId="2" fillId="2" borderId="0" xfId="7" applyFont="1" applyFill="1" applyBorder="1" applyAlignment="1">
      <alignment horizontal="center" vertical="center"/>
    </xf>
    <xf numFmtId="0" fontId="39" fillId="0" borderId="0" xfId="7" applyFont="1" applyFill="1"/>
    <xf numFmtId="164" fontId="39" fillId="0" borderId="0" xfId="8" applyNumberFormat="1" applyFont="1" applyFill="1"/>
    <xf numFmtId="164" fontId="39" fillId="0" borderId="0" xfId="7" applyNumberFormat="1" applyFont="1" applyFill="1"/>
    <xf numFmtId="0" fontId="4" fillId="3" borderId="0" xfId="7" applyFont="1" applyFill="1" applyBorder="1" applyAlignment="1">
      <alignment horizontal="center" vertical="center"/>
    </xf>
    <xf numFmtId="0" fontId="4" fillId="2" borderId="0" xfId="7" applyFont="1" applyFill="1" applyBorder="1" applyAlignment="1">
      <alignment horizontal="center" vertical="center"/>
    </xf>
    <xf numFmtId="0" fontId="2" fillId="0" borderId="0" xfId="7" applyFont="1" applyBorder="1" applyAlignment="1">
      <alignment vertical="center"/>
    </xf>
    <xf numFmtId="0" fontId="2" fillId="0" borderId="0" xfId="7" applyFont="1" applyBorder="1" applyAlignment="1">
      <alignment horizontal="left" vertical="center"/>
    </xf>
    <xf numFmtId="0" fontId="39" fillId="0" borderId="28" xfId="7" applyFont="1" applyFill="1" applyBorder="1" applyAlignment="1">
      <alignment horizontal="center" vertical="center"/>
    </xf>
    <xf numFmtId="0" fontId="7" fillId="4" borderId="0" xfId="7" applyFont="1" applyFill="1" applyBorder="1" applyAlignment="1">
      <alignment horizontal="center" vertical="center" wrapText="1" readingOrder="2"/>
    </xf>
    <xf numFmtId="167" fontId="2" fillId="3" borderId="0" xfId="7" applyNumberFormat="1" applyFont="1" applyFill="1" applyBorder="1" applyAlignment="1">
      <alignment horizontal="center" vertical="center"/>
    </xf>
    <xf numFmtId="166" fontId="2" fillId="3" borderId="0" xfId="7" applyNumberFormat="1" applyFont="1" applyFill="1" applyBorder="1" applyAlignment="1">
      <alignment horizontal="center" vertical="center"/>
    </xf>
    <xf numFmtId="166" fontId="8" fillId="3" borderId="0" xfId="7" applyNumberFormat="1" applyFont="1" applyFill="1" applyBorder="1" applyAlignment="1">
      <alignment horizontal="center" vertical="center"/>
    </xf>
    <xf numFmtId="167" fontId="2" fillId="2" borderId="0" xfId="7" applyNumberFormat="1" applyFont="1" applyFill="1" applyBorder="1" applyAlignment="1">
      <alignment horizontal="center" vertical="center"/>
    </xf>
    <xf numFmtId="166" fontId="2" fillId="2" borderId="0" xfId="7" applyNumberFormat="1" applyFont="1" applyFill="1" applyBorder="1" applyAlignment="1">
      <alignment horizontal="center" vertical="center"/>
    </xf>
    <xf numFmtId="166" fontId="8" fillId="2" borderId="0" xfId="7" applyNumberFormat="1" applyFont="1" applyFill="1" applyBorder="1" applyAlignment="1">
      <alignment horizontal="center" vertical="center"/>
    </xf>
    <xf numFmtId="0" fontId="6" fillId="4" borderId="0" xfId="7" applyFont="1" applyFill="1" applyBorder="1" applyAlignment="1">
      <alignment horizontal="center" vertical="center" wrapText="1"/>
    </xf>
    <xf numFmtId="164" fontId="4" fillId="3" borderId="0" xfId="8" applyNumberFormat="1" applyFont="1" applyFill="1" applyBorder="1" applyAlignment="1">
      <alignment horizontal="center" vertical="center"/>
    </xf>
    <xf numFmtId="164" fontId="19" fillId="3" borderId="0" xfId="8" applyNumberFormat="1" applyFont="1" applyFill="1" applyBorder="1" applyAlignment="1">
      <alignment horizontal="center" vertical="center"/>
    </xf>
    <xf numFmtId="164" fontId="4" fillId="2" borderId="0" xfId="8" applyNumberFormat="1" applyFont="1" applyFill="1" applyBorder="1" applyAlignment="1">
      <alignment horizontal="center" vertical="center"/>
    </xf>
    <xf numFmtId="164" fontId="19" fillId="2" borderId="0" xfId="8" applyNumberFormat="1" applyFont="1" applyFill="1" applyBorder="1" applyAlignment="1">
      <alignment horizontal="center" vertical="center"/>
    </xf>
    <xf numFmtId="0" fontId="6" fillId="4" borderId="13" xfId="7" applyFont="1" applyFill="1" applyBorder="1" applyAlignment="1">
      <alignment horizontal="center" vertical="center" wrapText="1"/>
    </xf>
    <xf numFmtId="0" fontId="6" fillId="4" borderId="14" xfId="7" applyFont="1" applyFill="1" applyBorder="1" applyAlignment="1">
      <alignment horizontal="center" vertical="center" wrapText="1"/>
    </xf>
    <xf numFmtId="0" fontId="8" fillId="3" borderId="13" xfId="7" applyFont="1" applyFill="1" applyBorder="1" applyAlignment="1">
      <alignment horizontal="center" vertical="center" wrapText="1"/>
    </xf>
    <xf numFmtId="0" fontId="8" fillId="3" borderId="14" xfId="7" applyFont="1" applyFill="1" applyBorder="1" applyAlignment="1">
      <alignment horizontal="center" vertical="center" wrapText="1"/>
    </xf>
    <xf numFmtId="0" fontId="8" fillId="2" borderId="13" xfId="7" applyFont="1" applyFill="1" applyBorder="1" applyAlignment="1">
      <alignment horizontal="center" vertical="center" wrapText="1"/>
    </xf>
    <xf numFmtId="0" fontId="8" fillId="2" borderId="14" xfId="7" applyFont="1" applyFill="1" applyBorder="1" applyAlignment="1">
      <alignment horizontal="center" vertical="center" wrapText="1"/>
    </xf>
    <xf numFmtId="0" fontId="8" fillId="2" borderId="15" xfId="7" applyFont="1" applyFill="1" applyBorder="1" applyAlignment="1">
      <alignment horizontal="center" vertical="center" wrapText="1"/>
    </xf>
    <xf numFmtId="164" fontId="4" fillId="2" borderId="16" xfId="8" applyNumberFormat="1" applyFont="1" applyFill="1" applyBorder="1" applyAlignment="1">
      <alignment horizontal="center" vertical="center"/>
    </xf>
    <xf numFmtId="164" fontId="19" fillId="2" borderId="16" xfId="8" applyNumberFormat="1" applyFont="1" applyFill="1" applyBorder="1" applyAlignment="1">
      <alignment horizontal="center" vertical="center"/>
    </xf>
    <xf numFmtId="0" fontId="8" fillId="2" borderId="17" xfId="7" applyFont="1" applyFill="1" applyBorder="1" applyAlignment="1">
      <alignment horizontal="center" vertical="center" wrapText="1"/>
    </xf>
    <xf numFmtId="0" fontId="41" fillId="0" borderId="0" xfId="0" applyFont="1"/>
    <xf numFmtId="0" fontId="46" fillId="0" borderId="0" xfId="9" applyFont="1" applyFill="1"/>
    <xf numFmtId="1" fontId="47" fillId="2" borderId="36" xfId="10" applyFont="1" applyFill="1" applyBorder="1" applyAlignment="1">
      <alignment horizontal="center" vertical="center" wrapText="1"/>
    </xf>
    <xf numFmtId="1" fontId="6" fillId="2" borderId="36" xfId="10" applyFont="1" applyFill="1" applyBorder="1" applyAlignment="1">
      <alignment horizontal="center" vertical="center" wrapText="1"/>
    </xf>
    <xf numFmtId="0" fontId="48" fillId="3" borderId="38" xfId="0" applyFont="1" applyFill="1" applyBorder="1" applyAlignment="1">
      <alignment horizontal="center" vertical="center"/>
    </xf>
    <xf numFmtId="168" fontId="48" fillId="3" borderId="39" xfId="0" applyNumberFormat="1" applyFont="1" applyFill="1" applyBorder="1" applyAlignment="1">
      <alignment horizontal="center" vertical="center"/>
    </xf>
    <xf numFmtId="167" fontId="48" fillId="3" borderId="39" xfId="0" applyNumberFormat="1" applyFont="1" applyFill="1" applyBorder="1" applyAlignment="1">
      <alignment horizontal="center" vertical="center"/>
    </xf>
    <xf numFmtId="167" fontId="49" fillId="3" borderId="39" xfId="0" applyNumberFormat="1" applyFont="1" applyFill="1" applyBorder="1" applyAlignment="1">
      <alignment horizontal="center" vertical="center"/>
    </xf>
    <xf numFmtId="0" fontId="48" fillId="3" borderId="39" xfId="0" applyFont="1" applyFill="1" applyBorder="1" applyAlignment="1">
      <alignment horizontal="center" vertical="center"/>
    </xf>
    <xf numFmtId="0" fontId="48" fillId="3" borderId="40" xfId="0" applyFont="1" applyFill="1" applyBorder="1" applyAlignment="1">
      <alignment horizontal="center" vertical="center"/>
    </xf>
    <xf numFmtId="164" fontId="0" fillId="0" borderId="0" xfId="4" applyNumberFormat="1" applyFont="1"/>
    <xf numFmtId="167" fontId="0" fillId="0" borderId="0" xfId="0" applyNumberFormat="1"/>
    <xf numFmtId="168" fontId="4" fillId="3" borderId="41" xfId="0" applyNumberFormat="1" applyFont="1" applyFill="1" applyBorder="1" applyAlignment="1">
      <alignment horizontal="center" vertical="center"/>
    </xf>
    <xf numFmtId="0" fontId="48" fillId="2" borderId="38" xfId="0" applyFont="1" applyFill="1" applyBorder="1" applyAlignment="1">
      <alignment horizontal="center" vertical="center"/>
    </xf>
    <xf numFmtId="168" fontId="48" fillId="2" borderId="39" xfId="0" applyNumberFormat="1" applyFont="1" applyFill="1" applyBorder="1" applyAlignment="1">
      <alignment horizontal="center" vertical="center"/>
    </xf>
    <xf numFmtId="167" fontId="48" fillId="2" borderId="39" xfId="0" applyNumberFormat="1" applyFont="1" applyFill="1" applyBorder="1" applyAlignment="1">
      <alignment horizontal="center" vertical="center"/>
    </xf>
    <xf numFmtId="167" fontId="49" fillId="2" borderId="39" xfId="0" applyNumberFormat="1" applyFont="1" applyFill="1" applyBorder="1" applyAlignment="1">
      <alignment horizontal="center" vertical="center"/>
    </xf>
    <xf numFmtId="0" fontId="48" fillId="2" borderId="39" xfId="0" applyFont="1" applyFill="1" applyBorder="1" applyAlignment="1">
      <alignment horizontal="center" vertical="center"/>
    </xf>
    <xf numFmtId="0" fontId="48" fillId="2" borderId="40" xfId="0" applyFont="1" applyFill="1" applyBorder="1" applyAlignment="1">
      <alignment horizontal="center" vertical="center"/>
    </xf>
    <xf numFmtId="168" fontId="4" fillId="2" borderId="42" xfId="0" applyNumberFormat="1" applyFont="1" applyFill="1" applyBorder="1" applyAlignment="1">
      <alignment horizontal="center" vertical="center"/>
    </xf>
    <xf numFmtId="167" fontId="15" fillId="5" borderId="44" xfId="0" applyNumberFormat="1" applyFont="1" applyFill="1" applyBorder="1" applyAlignment="1">
      <alignment horizontal="center" vertical="center"/>
    </xf>
    <xf numFmtId="168" fontId="50" fillId="0" borderId="41" xfId="0" applyNumberFormat="1" applyFont="1" applyFill="1" applyBorder="1" applyAlignment="1">
      <alignment horizontal="center" vertical="center"/>
    </xf>
    <xf numFmtId="0" fontId="38" fillId="0" borderId="0" xfId="0" applyFont="1" applyFill="1" applyAlignment="1">
      <alignment wrapText="1"/>
    </xf>
    <xf numFmtId="168" fontId="50" fillId="0" borderId="42" xfId="0" applyNumberFormat="1" applyFont="1" applyFill="1" applyBorder="1" applyAlignment="1">
      <alignment horizontal="center" vertical="center"/>
    </xf>
    <xf numFmtId="164" fontId="38" fillId="0" borderId="0" xfId="0" applyNumberFormat="1" applyFont="1" applyFill="1"/>
    <xf numFmtId="0" fontId="13" fillId="0" borderId="0" xfId="7" applyFont="1" applyAlignment="1">
      <alignment vertical="center" wrapText="1"/>
    </xf>
    <xf numFmtId="0" fontId="15" fillId="6" borderId="0" xfId="0" applyFont="1" applyFill="1" applyAlignment="1">
      <alignment horizontal="center"/>
    </xf>
    <xf numFmtId="0" fontId="15" fillId="6" borderId="0" xfId="0" applyFont="1" applyFill="1" applyAlignment="1">
      <alignment horizontal="center" vertical="center"/>
    </xf>
    <xf numFmtId="0" fontId="2" fillId="3" borderId="13" xfId="7" applyFont="1" applyFill="1" applyBorder="1" applyAlignment="1">
      <alignment horizontal="center" vertical="center"/>
    </xf>
    <xf numFmtId="0" fontId="2" fillId="3" borderId="14" xfId="7" applyFont="1" applyFill="1" applyBorder="1" applyAlignment="1">
      <alignment horizontal="center" vertical="center"/>
    </xf>
    <xf numFmtId="0" fontId="2" fillId="2" borderId="13" xfId="7" applyFont="1" applyFill="1" applyBorder="1" applyAlignment="1">
      <alignment horizontal="center" vertical="center"/>
    </xf>
    <xf numFmtId="0" fontId="2" fillId="2" borderId="14" xfId="7" applyFont="1" applyFill="1" applyBorder="1" applyAlignment="1">
      <alignment horizontal="center" vertical="center"/>
    </xf>
    <xf numFmtId="166" fontId="15" fillId="5" borderId="16" xfId="7" applyNumberFormat="1" applyFont="1" applyFill="1" applyBorder="1" applyAlignment="1">
      <alignment horizontal="center" vertical="center" wrapText="1"/>
    </xf>
    <xf numFmtId="167" fontId="15" fillId="5" borderId="16" xfId="7" applyNumberFormat="1" applyFont="1" applyFill="1" applyBorder="1" applyAlignment="1">
      <alignment horizontal="center" vertical="center" wrapText="1"/>
    </xf>
    <xf numFmtId="1" fontId="15" fillId="5" borderId="16" xfId="7" applyNumberFormat="1" applyFont="1" applyFill="1" applyBorder="1" applyAlignment="1">
      <alignment horizontal="center" vertical="center" wrapText="1"/>
    </xf>
    <xf numFmtId="0" fontId="9" fillId="0" borderId="0" xfId="6" applyAlignment="1">
      <alignment horizontal="left"/>
    </xf>
    <xf numFmtId="0" fontId="37" fillId="2" borderId="25" xfId="2" applyFont="1" applyFill="1" applyBorder="1" applyAlignment="1">
      <alignment horizontal="left" vertical="center"/>
    </xf>
    <xf numFmtId="0" fontId="36" fillId="2" borderId="26" xfId="5" applyFont="1" applyFill="1" applyBorder="1" applyAlignment="1">
      <alignment horizontal="left" vertical="center" wrapText="1" readingOrder="2"/>
    </xf>
    <xf numFmtId="0" fontId="37" fillId="2" borderId="20" xfId="2" applyFont="1" applyFill="1" applyBorder="1" applyAlignment="1">
      <alignment horizontal="left" vertical="center"/>
    </xf>
    <xf numFmtId="0" fontId="36" fillId="2" borderId="21" xfId="5" applyFont="1" applyFill="1" applyBorder="1" applyAlignment="1">
      <alignment horizontal="left" vertical="center" wrapText="1" readingOrder="2"/>
    </xf>
    <xf numFmtId="0" fontId="36" fillId="2" borderId="26" xfId="5" applyFont="1" applyFill="1" applyBorder="1" applyAlignment="1">
      <alignment horizontal="left" vertical="center" wrapText="1"/>
    </xf>
    <xf numFmtId="0" fontId="14" fillId="7" borderId="18" xfId="6" applyFont="1" applyFill="1" applyBorder="1" applyAlignment="1">
      <alignment horizontal="center"/>
    </xf>
    <xf numFmtId="0" fontId="14" fillId="7" borderId="19" xfId="6" applyFont="1" applyFill="1" applyBorder="1" applyAlignment="1">
      <alignment horizontal="center"/>
    </xf>
    <xf numFmtId="0" fontId="21" fillId="7" borderId="20" xfId="6" applyFont="1" applyFill="1" applyBorder="1" applyAlignment="1">
      <alignment horizontal="center" vertical="center"/>
    </xf>
    <xf numFmtId="0" fontId="21" fillId="7" borderId="21" xfId="6" applyFont="1" applyFill="1" applyBorder="1" applyAlignment="1">
      <alignment horizontal="center" vertical="center"/>
    </xf>
    <xf numFmtId="0" fontId="35" fillId="2" borderId="25" xfId="6" applyFont="1" applyFill="1" applyBorder="1" applyAlignment="1">
      <alignment horizontal="center"/>
    </xf>
    <xf numFmtId="0" fontId="35" fillId="2" borderId="26" xfId="6" applyFont="1" applyFill="1" applyBorder="1" applyAlignment="1">
      <alignment horizontal="center"/>
    </xf>
    <xf numFmtId="0" fontId="24" fillId="2" borderId="18" xfId="6" applyFont="1" applyFill="1" applyBorder="1" applyAlignment="1">
      <alignment horizontal="center" vertical="center"/>
    </xf>
    <xf numFmtId="0" fontId="24" fillId="2" borderId="19" xfId="6" applyFont="1" applyFill="1" applyBorder="1" applyAlignment="1">
      <alignment horizontal="center" vertical="center"/>
    </xf>
    <xf numFmtId="0" fontId="24" fillId="2" borderId="25" xfId="6" applyFont="1" applyFill="1" applyBorder="1" applyAlignment="1">
      <alignment horizontal="center" vertical="center" wrapText="1"/>
    </xf>
    <xf numFmtId="0" fontId="24" fillId="2" borderId="26" xfId="6" applyFont="1" applyFill="1" applyBorder="1" applyAlignment="1">
      <alignment horizontal="center" vertical="center" wrapText="1"/>
    </xf>
    <xf numFmtId="0" fontId="32" fillId="2" borderId="25" xfId="6" applyFont="1" applyFill="1" applyBorder="1" applyAlignment="1">
      <alignment horizontal="center" wrapText="1"/>
    </xf>
    <xf numFmtId="0" fontId="32" fillId="2" borderId="26" xfId="6" applyFont="1" applyFill="1" applyBorder="1" applyAlignment="1">
      <alignment horizontal="center" wrapText="1"/>
    </xf>
    <xf numFmtId="0" fontId="9" fillId="2" borderId="25" xfId="6" applyFill="1" applyBorder="1" applyAlignment="1">
      <alignment horizontal="center"/>
    </xf>
    <xf numFmtId="0" fontId="9" fillId="2" borderId="26" xfId="6" applyFill="1" applyBorder="1" applyAlignment="1">
      <alignment horizontal="center"/>
    </xf>
    <xf numFmtId="0" fontId="0" fillId="0" borderId="0" xfId="0" applyAlignment="1">
      <alignment horizontal="center"/>
    </xf>
    <xf numFmtId="166" fontId="15" fillId="5" borderId="4" xfId="7" applyNumberFormat="1" applyFont="1" applyFill="1" applyBorder="1" applyAlignment="1">
      <alignment horizontal="center" vertical="center" wrapText="1"/>
    </xf>
    <xf numFmtId="166" fontId="15" fillId="5" borderId="0" xfId="7" applyNumberFormat="1" applyFont="1" applyFill="1" applyBorder="1" applyAlignment="1">
      <alignment horizontal="center" vertical="center" wrapText="1"/>
    </xf>
    <xf numFmtId="0" fontId="15" fillId="5" borderId="7" xfId="7" applyFont="1" applyFill="1" applyBorder="1" applyAlignment="1">
      <alignment horizontal="center" vertical="center" wrapText="1"/>
    </xf>
    <xf numFmtId="0" fontId="15" fillId="5" borderId="8" xfId="7" applyFont="1" applyFill="1" applyBorder="1" applyAlignment="1">
      <alignment horizontal="center" vertical="center" wrapText="1"/>
    </xf>
    <xf numFmtId="0" fontId="23" fillId="0" borderId="0" xfId="7" applyFont="1" applyAlignment="1">
      <alignment horizontal="right" vertical="center"/>
    </xf>
    <xf numFmtId="0" fontId="23" fillId="0" borderId="0" xfId="7" applyFont="1" applyAlignment="1">
      <alignment horizontal="left" vertical="center"/>
    </xf>
    <xf numFmtId="0" fontId="3" fillId="5" borderId="1" xfId="7" applyFont="1" applyFill="1" applyBorder="1" applyAlignment="1">
      <alignment horizontal="center" vertical="center" wrapText="1"/>
    </xf>
    <xf numFmtId="0" fontId="3" fillId="5" borderId="2" xfId="7" applyFont="1" applyFill="1" applyBorder="1" applyAlignment="1">
      <alignment horizontal="center" vertical="center" wrapText="1"/>
    </xf>
    <xf numFmtId="0" fontId="3" fillId="5" borderId="3" xfId="7" applyFont="1" applyFill="1" applyBorder="1" applyAlignment="1">
      <alignment horizontal="center" vertical="center" wrapText="1"/>
    </xf>
    <xf numFmtId="0" fontId="3" fillId="5" borderId="4" xfId="7" applyFont="1" applyFill="1" applyBorder="1" applyAlignment="1">
      <alignment horizontal="center" vertical="center" wrapText="1"/>
    </xf>
    <xf numFmtId="0" fontId="3" fillId="5" borderId="0" xfId="7" applyFont="1" applyFill="1" applyBorder="1" applyAlignment="1">
      <alignment horizontal="center" vertical="center" wrapText="1"/>
    </xf>
    <xf numFmtId="0" fontId="3" fillId="5" borderId="5" xfId="7" applyFont="1" applyFill="1" applyBorder="1" applyAlignment="1">
      <alignment horizontal="center" vertical="center" wrapText="1"/>
    </xf>
    <xf numFmtId="0" fontId="7" fillId="4" borderId="5" xfId="7" applyFont="1" applyFill="1" applyBorder="1" applyAlignment="1">
      <alignment horizontal="center" vertical="center" wrapText="1"/>
    </xf>
    <xf numFmtId="0" fontId="7" fillId="4" borderId="0" xfId="7" applyFont="1" applyFill="1" applyBorder="1" applyAlignment="1">
      <alignment horizontal="center" vertical="center" wrapText="1"/>
    </xf>
    <xf numFmtId="0" fontId="7" fillId="4" borderId="0" xfId="7" applyFont="1" applyFill="1" applyBorder="1" applyAlignment="1">
      <alignment horizontal="center" vertical="center" wrapText="1" readingOrder="1"/>
    </xf>
    <xf numFmtId="0" fontId="16" fillId="4" borderId="4" xfId="7" applyFont="1" applyFill="1" applyBorder="1" applyAlignment="1">
      <alignment horizontal="center" vertical="center" wrapText="1"/>
    </xf>
    <xf numFmtId="0" fontId="13" fillId="0" borderId="2" xfId="7" applyFont="1" applyBorder="1" applyAlignment="1">
      <alignment horizontal="right" vertical="center"/>
    </xf>
    <xf numFmtId="0" fontId="13" fillId="0" borderId="2" xfId="7" applyFont="1" applyBorder="1" applyAlignment="1">
      <alignment horizontal="left" vertical="center"/>
    </xf>
    <xf numFmtId="0" fontId="5" fillId="5" borderId="1" xfId="7" applyFont="1" applyFill="1" applyBorder="1" applyAlignment="1">
      <alignment horizontal="center" vertical="center" wrapText="1"/>
    </xf>
    <xf numFmtId="0" fontId="5" fillId="5" borderId="2" xfId="7" applyFont="1" applyFill="1" applyBorder="1" applyAlignment="1">
      <alignment horizontal="center" vertical="center" wrapText="1"/>
    </xf>
    <xf numFmtId="0" fontId="5" fillId="5" borderId="3" xfId="7" applyFont="1" applyFill="1" applyBorder="1" applyAlignment="1">
      <alignment horizontal="center" vertical="center" wrapText="1"/>
    </xf>
    <xf numFmtId="0" fontId="5" fillId="5" borderId="4" xfId="7" applyFont="1" applyFill="1" applyBorder="1" applyAlignment="1">
      <alignment horizontal="center" vertical="center" wrapText="1"/>
    </xf>
    <xf numFmtId="0" fontId="5" fillId="5" borderId="0" xfId="7" applyFont="1" applyFill="1" applyBorder="1" applyAlignment="1">
      <alignment horizontal="center" vertical="center" wrapText="1"/>
    </xf>
    <xf numFmtId="0" fontId="5" fillId="5" borderId="5" xfId="7" applyFont="1" applyFill="1" applyBorder="1" applyAlignment="1">
      <alignment horizontal="center" vertical="center" wrapText="1"/>
    </xf>
    <xf numFmtId="0" fontId="7" fillId="4" borderId="4" xfId="7" applyFont="1" applyFill="1" applyBorder="1" applyAlignment="1">
      <alignment horizontal="center" vertical="center" wrapText="1"/>
    </xf>
    <xf numFmtId="0" fontId="15" fillId="5" borderId="15" xfId="7" applyFont="1" applyFill="1" applyBorder="1" applyAlignment="1">
      <alignment horizontal="center" vertical="center" wrapText="1"/>
    </xf>
    <xf numFmtId="0" fontId="15" fillId="5" borderId="16" xfId="7" applyFont="1" applyFill="1" applyBorder="1" applyAlignment="1">
      <alignment horizontal="center" vertical="center" wrapText="1"/>
    </xf>
    <xf numFmtId="0" fontId="15" fillId="5" borderId="17" xfId="7" applyFont="1" applyFill="1" applyBorder="1" applyAlignment="1">
      <alignment horizontal="center" vertical="center" wrapText="1"/>
    </xf>
    <xf numFmtId="0" fontId="2" fillId="0" borderId="0" xfId="7" applyFont="1" applyBorder="1" applyAlignment="1">
      <alignment horizontal="right" vertical="center"/>
    </xf>
    <xf numFmtId="0" fontId="5" fillId="5" borderId="10" xfId="7" applyFont="1" applyFill="1" applyBorder="1" applyAlignment="1">
      <alignment horizontal="center" vertical="center" wrapText="1"/>
    </xf>
    <xf numFmtId="0" fontId="5" fillId="5" borderId="11" xfId="7" applyFont="1" applyFill="1" applyBorder="1" applyAlignment="1">
      <alignment horizontal="center" vertical="center" wrapText="1"/>
    </xf>
    <xf numFmtId="0" fontId="5" fillId="5" borderId="12" xfId="7" applyFont="1" applyFill="1" applyBorder="1" applyAlignment="1">
      <alignment horizontal="center" vertical="center" wrapText="1"/>
    </xf>
    <xf numFmtId="0" fontId="5" fillId="5" borderId="13" xfId="7" applyFont="1" applyFill="1" applyBorder="1" applyAlignment="1">
      <alignment horizontal="center" vertical="center" wrapText="1"/>
    </xf>
    <xf numFmtId="0" fontId="5" fillId="5" borderId="14" xfId="7" applyFont="1" applyFill="1" applyBorder="1" applyAlignment="1">
      <alignment horizontal="center" vertical="center" wrapText="1"/>
    </xf>
    <xf numFmtId="0" fontId="7" fillId="4" borderId="14" xfId="7" applyFont="1" applyFill="1" applyBorder="1" applyAlignment="1">
      <alignment horizontal="center" vertical="center" wrapText="1"/>
    </xf>
    <xf numFmtId="0" fontId="7" fillId="4" borderId="13" xfId="7" applyFont="1" applyFill="1" applyBorder="1" applyAlignment="1">
      <alignment horizontal="center" vertical="center" wrapText="1" readingOrder="1"/>
    </xf>
    <xf numFmtId="0" fontId="2" fillId="0" borderId="0" xfId="7" applyFont="1" applyBorder="1" applyAlignment="1">
      <alignment vertical="center"/>
    </xf>
    <xf numFmtId="0" fontId="3" fillId="5" borderId="10" xfId="7" applyFont="1" applyFill="1" applyBorder="1" applyAlignment="1">
      <alignment horizontal="center" vertical="center" wrapText="1"/>
    </xf>
    <xf numFmtId="0" fontId="3" fillId="5" borderId="11" xfId="7" applyFont="1" applyFill="1" applyBorder="1" applyAlignment="1">
      <alignment horizontal="center" vertical="center" wrapText="1"/>
    </xf>
    <xf numFmtId="0" fontId="3" fillId="5" borderId="12" xfId="7" applyFont="1" applyFill="1" applyBorder="1" applyAlignment="1">
      <alignment horizontal="center" vertical="center" wrapText="1"/>
    </xf>
    <xf numFmtId="0" fontId="3" fillId="5" borderId="13" xfId="7" applyFont="1" applyFill="1" applyBorder="1" applyAlignment="1">
      <alignment horizontal="center" vertical="center" wrapText="1"/>
    </xf>
    <xf numFmtId="0" fontId="3" fillId="5" borderId="14" xfId="7" applyFont="1" applyFill="1" applyBorder="1" applyAlignment="1">
      <alignment horizontal="center" vertical="center" wrapText="1"/>
    </xf>
    <xf numFmtId="0" fontId="7" fillId="4" borderId="0" xfId="7" applyFont="1" applyFill="1" applyBorder="1" applyAlignment="1">
      <alignment horizontal="center" vertical="center" wrapText="1" readingOrder="2"/>
    </xf>
    <xf numFmtId="0" fontId="23" fillId="0" borderId="11" xfId="7" applyFont="1" applyBorder="1" applyAlignment="1">
      <alignment horizontal="center" vertical="center" wrapText="1"/>
    </xf>
    <xf numFmtId="0" fontId="15" fillId="5" borderId="43" xfId="0" applyFont="1" applyFill="1" applyBorder="1" applyAlignment="1">
      <alignment horizontal="center" vertical="center"/>
    </xf>
    <xf numFmtId="0" fontId="15" fillId="5" borderId="44" xfId="0" applyFont="1" applyFill="1" applyBorder="1" applyAlignment="1">
      <alignment horizontal="center" vertical="center"/>
    </xf>
    <xf numFmtId="0" fontId="15" fillId="5" borderId="45" xfId="0" applyFont="1" applyFill="1" applyBorder="1" applyAlignment="1">
      <alignment horizontal="center" vertical="center"/>
    </xf>
    <xf numFmtId="1" fontId="5" fillId="5" borderId="10" xfId="10" applyFont="1" applyFill="1" applyBorder="1" applyAlignment="1">
      <alignment horizontal="center" vertical="center" wrapText="1"/>
    </xf>
    <xf numFmtId="1" fontId="5" fillId="5" borderId="11" xfId="10" applyFont="1" applyFill="1" applyBorder="1" applyAlignment="1">
      <alignment horizontal="center" vertical="center" wrapText="1"/>
    </xf>
    <xf numFmtId="1" fontId="5" fillId="5" borderId="12" xfId="10" applyFont="1" applyFill="1" applyBorder="1" applyAlignment="1">
      <alignment horizontal="center" vertical="center" wrapText="1"/>
    </xf>
    <xf numFmtId="1" fontId="20" fillId="5" borderId="29" xfId="10" applyFont="1" applyFill="1" applyBorder="1" applyAlignment="1">
      <alignment horizontal="center" vertical="center" wrapText="1"/>
    </xf>
    <xf numFmtId="1" fontId="20" fillId="5" borderId="27" xfId="10" applyFont="1" applyFill="1" applyBorder="1" applyAlignment="1">
      <alignment horizontal="center" vertical="center" wrapText="1"/>
    </xf>
    <xf numFmtId="1" fontId="20" fillId="5" borderId="30" xfId="10" applyFont="1" applyFill="1" applyBorder="1" applyAlignment="1">
      <alignment horizontal="center" vertical="center" wrapText="1"/>
    </xf>
    <xf numFmtId="1" fontId="7" fillId="2" borderId="31" xfId="10" applyFont="1" applyFill="1" applyBorder="1" applyAlignment="1">
      <alignment horizontal="center" vertical="center" wrapText="1"/>
    </xf>
    <xf numFmtId="1" fontId="7" fillId="2" borderId="35" xfId="10" applyFont="1" applyFill="1" applyBorder="1" applyAlignment="1">
      <alignment horizontal="center" vertical="center" wrapText="1"/>
    </xf>
    <xf numFmtId="1" fontId="6" fillId="2" borderId="9" xfId="10" applyFont="1" applyFill="1" applyBorder="1" applyAlignment="1">
      <alignment horizontal="center" vertical="center" wrapText="1"/>
    </xf>
    <xf numFmtId="1" fontId="6" fillId="2" borderId="36" xfId="10" applyFont="1" applyFill="1" applyBorder="1" applyAlignment="1">
      <alignment horizontal="center" vertical="center" wrapText="1"/>
    </xf>
    <xf numFmtId="1" fontId="6" fillId="2" borderId="32" xfId="10" applyFont="1" applyFill="1" applyBorder="1" applyAlignment="1">
      <alignment horizontal="center" vertical="center" wrapText="1"/>
    </xf>
    <xf numFmtId="1" fontId="6" fillId="2" borderId="33" xfId="10" applyFont="1" applyFill="1" applyBorder="1" applyAlignment="1">
      <alignment horizontal="center" vertical="center" wrapText="1"/>
    </xf>
    <xf numFmtId="1" fontId="6" fillId="2" borderId="37" xfId="10" applyFont="1" applyFill="1" applyBorder="1" applyAlignment="1">
      <alignment horizontal="center" vertical="center" wrapText="1"/>
    </xf>
    <xf numFmtId="1" fontId="6" fillId="2" borderId="34" xfId="10" applyFont="1" applyFill="1" applyBorder="1" applyAlignment="1">
      <alignment horizontal="center" vertical="center" wrapText="1"/>
    </xf>
    <xf numFmtId="0" fontId="23" fillId="0" borderId="0" xfId="7" applyFont="1" applyBorder="1" applyAlignment="1">
      <alignment horizontal="left" vertical="center" wrapText="1"/>
    </xf>
    <xf numFmtId="0" fontId="23" fillId="0" borderId="0" xfId="7" applyFont="1" applyBorder="1" applyAlignment="1">
      <alignment horizontal="right" vertical="center" wrapText="1"/>
    </xf>
    <xf numFmtId="0" fontId="44" fillId="5" borderId="1" xfId="7" applyFont="1" applyFill="1" applyBorder="1" applyAlignment="1">
      <alignment horizontal="center" vertical="center" wrapText="1"/>
    </xf>
    <xf numFmtId="0" fontId="44" fillId="5" borderId="2" xfId="7" applyFont="1" applyFill="1" applyBorder="1" applyAlignment="1">
      <alignment horizontal="center" vertical="center" wrapText="1"/>
    </xf>
    <xf numFmtId="0" fontId="44" fillId="5" borderId="3" xfId="7" applyFont="1" applyFill="1" applyBorder="1" applyAlignment="1">
      <alignment horizontal="center" vertical="center" wrapText="1"/>
    </xf>
    <xf numFmtId="0" fontId="13" fillId="0" borderId="2" xfId="7" applyFont="1" applyBorder="1" applyAlignment="1">
      <alignment horizontal="right" vertical="center" wrapText="1"/>
    </xf>
    <xf numFmtId="0" fontId="13" fillId="0" borderId="2" xfId="7" applyFont="1" applyBorder="1" applyAlignment="1">
      <alignment horizontal="left" vertical="center" wrapText="1"/>
    </xf>
  </cellXfs>
  <cellStyles count="11">
    <cellStyle name="Hyperlink" xfId="5" builtinId="8"/>
    <cellStyle name="Hyperlink 2" xfId="2" xr:uid="{C663C9A6-0288-4268-9121-3E7AA35181BA}"/>
    <cellStyle name="Hyperlink 3" xfId="3" xr:uid="{08F699BC-EC81-443E-84DA-3FC125DDE819}"/>
    <cellStyle name="Normal" xfId="0" builtinId="0"/>
    <cellStyle name="Normal 2" xfId="7" xr:uid="{DBA85530-7373-4E1F-8903-75D264691006}"/>
    <cellStyle name="Normal 2 2" xfId="10" xr:uid="{6EAE0299-21FF-4005-A80B-D272F1237C1D}"/>
    <cellStyle name="Normal 3" xfId="9" xr:uid="{F6096055-B6C2-4A86-B33A-5B65C9316633}"/>
    <cellStyle name="Normal 4" xfId="1" xr:uid="{2533B079-6EED-47DE-8AD0-CF0087C38D64}"/>
    <cellStyle name="Normal 4 3" xfId="6" xr:uid="{F959E1DB-245E-4CFC-ACD4-2BABA0EC7787}"/>
    <cellStyle name="Percent" xfId="4" builtinId="5"/>
    <cellStyle name="Percent 2" xfId="8" xr:uid="{0B946E32-CDD3-470C-B43E-CF511188B315}"/>
  </cellStyles>
  <dxfs count="0"/>
  <tableStyles count="0" defaultTableStyle="TableStyleMedium2" defaultPivotStyle="PivotStyleLight16"/>
  <colors>
    <mruColors>
      <color rgb="FFBD0729"/>
      <color rgb="FFD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oneCellAnchor>
    <xdr:from>
      <xdr:col>2</xdr:col>
      <xdr:colOff>4962744</xdr:colOff>
      <xdr:row>0</xdr:row>
      <xdr:rowOff>225136</xdr:rowOff>
    </xdr:from>
    <xdr:ext cx="484650" cy="502227"/>
    <xdr:pic>
      <xdr:nvPicPr>
        <xdr:cNvPr id="2" name="Picture 1">
          <a:extLst>
            <a:ext uri="{FF2B5EF4-FFF2-40B4-BE49-F238E27FC236}">
              <a16:creationId xmlns:a16="http://schemas.microsoft.com/office/drawing/2014/main" id="{8D270094-BD46-4705-BE06-2C464EE6626F}"/>
            </a:ext>
          </a:extLst>
        </xdr:cNvPr>
        <xdr:cNvPicPr>
          <a:picLocks noChangeAspect="1"/>
        </xdr:cNvPicPr>
      </xdr:nvPicPr>
      <xdr:blipFill>
        <a:blip xmlns:r="http://schemas.openxmlformats.org/officeDocument/2006/relationships" r:embed="rId1"/>
        <a:stretch>
          <a:fillRect/>
        </a:stretch>
      </xdr:blipFill>
      <xdr:spPr>
        <a:xfrm>
          <a:off x="11405108" y="225136"/>
          <a:ext cx="484650" cy="50222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8180192</xdr:colOff>
      <xdr:row>3</xdr:row>
      <xdr:rowOff>217649</xdr:rowOff>
    </xdr:from>
    <xdr:to>
      <xdr:col>3</xdr:col>
      <xdr:colOff>10190459</xdr:colOff>
      <xdr:row>9</xdr:row>
      <xdr:rowOff>197069</xdr:rowOff>
    </xdr:to>
    <xdr:pic>
      <xdr:nvPicPr>
        <xdr:cNvPr id="2" name="Picture 1">
          <a:extLst>
            <a:ext uri="{FF2B5EF4-FFF2-40B4-BE49-F238E27FC236}">
              <a16:creationId xmlns:a16="http://schemas.microsoft.com/office/drawing/2014/main" id="{94A39545-89A0-43E9-9726-F4CD48768B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2951" y="1115408"/>
          <a:ext cx="2010267" cy="1763989"/>
        </a:xfrm>
        <a:prstGeom prst="rect">
          <a:avLst/>
        </a:prstGeom>
      </xdr:spPr>
    </xdr:pic>
    <xdr:clientData/>
  </xdr:twoCellAnchor>
  <xdr:twoCellAnchor editAs="oneCell">
    <xdr:from>
      <xdr:col>2</xdr:col>
      <xdr:colOff>131380</xdr:colOff>
      <xdr:row>3</xdr:row>
      <xdr:rowOff>131378</xdr:rowOff>
    </xdr:from>
    <xdr:to>
      <xdr:col>3</xdr:col>
      <xdr:colOff>1609397</xdr:colOff>
      <xdr:row>10</xdr:row>
      <xdr:rowOff>150609</xdr:rowOff>
    </xdr:to>
    <xdr:pic>
      <xdr:nvPicPr>
        <xdr:cNvPr id="3" name="Picture 2">
          <a:extLst>
            <a:ext uri="{FF2B5EF4-FFF2-40B4-BE49-F238E27FC236}">
              <a16:creationId xmlns:a16="http://schemas.microsoft.com/office/drawing/2014/main" id="{4E3FB969-27A9-4C51-BA6C-52F4CEB0FECB}"/>
            </a:ext>
          </a:extLst>
        </xdr:cNvPr>
        <xdr:cNvPicPr>
          <a:picLocks noChangeAspect="1"/>
        </xdr:cNvPicPr>
      </xdr:nvPicPr>
      <xdr:blipFill>
        <a:blip xmlns:r="http://schemas.openxmlformats.org/officeDocument/2006/relationships" r:embed="rId2"/>
        <a:stretch>
          <a:fillRect/>
        </a:stretch>
      </xdr:blipFill>
      <xdr:spPr>
        <a:xfrm>
          <a:off x="131380" y="1029137"/>
          <a:ext cx="1740776" cy="2176041"/>
        </a:xfrm>
        <a:prstGeom prst="rect">
          <a:avLst/>
        </a:prstGeom>
        <a:ln w="1270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194387</xdr:colOff>
      <xdr:row>1</xdr:row>
      <xdr:rowOff>58317</xdr:rowOff>
    </xdr:from>
    <xdr:to>
      <xdr:col>12</xdr:col>
      <xdr:colOff>981658</xdr:colOff>
      <xdr:row>2</xdr:row>
      <xdr:rowOff>222209</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4772D646-E1D1-403F-BDA0-27DC392B54E7}"/>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85725</xdr:colOff>
      <xdr:row>0</xdr:row>
      <xdr:rowOff>95251</xdr:rowOff>
    </xdr:from>
    <xdr:ext cx="438151" cy="467848"/>
    <xdr:pic>
      <xdr:nvPicPr>
        <xdr:cNvPr id="5" name="Picture 4">
          <a:extLst>
            <a:ext uri="{FF2B5EF4-FFF2-40B4-BE49-F238E27FC236}">
              <a16:creationId xmlns:a16="http://schemas.microsoft.com/office/drawing/2014/main" id="{7F424E60-B1B9-4DDD-A2AE-F9ADFF8EAEAF}"/>
            </a:ext>
          </a:extLst>
        </xdr:cNvPr>
        <xdr:cNvPicPr>
          <a:picLocks noChangeAspect="1"/>
        </xdr:cNvPicPr>
      </xdr:nvPicPr>
      <xdr:blipFill>
        <a:blip xmlns:r="http://schemas.openxmlformats.org/officeDocument/2006/relationships" r:embed="rId2"/>
        <a:stretch>
          <a:fillRect/>
        </a:stretch>
      </xdr:blipFill>
      <xdr:spPr>
        <a:xfrm>
          <a:off x="5362575" y="95251"/>
          <a:ext cx="438151" cy="46784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14</xdr:col>
      <xdr:colOff>194387</xdr:colOff>
      <xdr:row>1</xdr:row>
      <xdr:rowOff>58317</xdr:rowOff>
    </xdr:from>
    <xdr:to>
      <xdr:col>14</xdr:col>
      <xdr:colOff>981658</xdr:colOff>
      <xdr:row>2</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325DFA7-7585-48ED-BD96-C885019635D5}"/>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38100</xdr:colOff>
      <xdr:row>0</xdr:row>
      <xdr:rowOff>200025</xdr:rowOff>
    </xdr:from>
    <xdr:ext cx="484650" cy="502227"/>
    <xdr:pic>
      <xdr:nvPicPr>
        <xdr:cNvPr id="4" name="Picture 3">
          <a:extLst>
            <a:ext uri="{FF2B5EF4-FFF2-40B4-BE49-F238E27FC236}">
              <a16:creationId xmlns:a16="http://schemas.microsoft.com/office/drawing/2014/main" id="{3D45A7BE-9B48-4E73-B187-2286BDB02822}"/>
            </a:ext>
          </a:extLst>
        </xdr:cNvPr>
        <xdr:cNvPicPr>
          <a:picLocks noChangeAspect="1"/>
        </xdr:cNvPicPr>
      </xdr:nvPicPr>
      <xdr:blipFill>
        <a:blip xmlns:r="http://schemas.openxmlformats.org/officeDocument/2006/relationships" r:embed="rId2"/>
        <a:stretch>
          <a:fillRect/>
        </a:stretch>
      </xdr:blipFill>
      <xdr:spPr>
        <a:xfrm>
          <a:off x="5448300" y="200025"/>
          <a:ext cx="484650" cy="50222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14</xdr:col>
      <xdr:colOff>194387</xdr:colOff>
      <xdr:row>0</xdr:row>
      <xdr:rowOff>58317</xdr:rowOff>
    </xdr:from>
    <xdr:to>
      <xdr:col>14</xdr:col>
      <xdr:colOff>981658</xdr:colOff>
      <xdr:row>1</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63875EF-DDE0-4D68-8261-6E026BF3573E}"/>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12370</xdr:colOff>
      <xdr:row>0</xdr:row>
      <xdr:rowOff>173182</xdr:rowOff>
    </xdr:from>
    <xdr:ext cx="484650" cy="502227"/>
    <xdr:pic>
      <xdr:nvPicPr>
        <xdr:cNvPr id="4" name="Picture 3">
          <a:extLst>
            <a:ext uri="{FF2B5EF4-FFF2-40B4-BE49-F238E27FC236}">
              <a16:creationId xmlns:a16="http://schemas.microsoft.com/office/drawing/2014/main" id="{CCD5B68E-F0BC-4F67-B9B4-DF1EF1876BE0}"/>
            </a:ext>
          </a:extLst>
        </xdr:cNvPr>
        <xdr:cNvPicPr>
          <a:picLocks noChangeAspect="1"/>
        </xdr:cNvPicPr>
      </xdr:nvPicPr>
      <xdr:blipFill>
        <a:blip xmlns:r="http://schemas.openxmlformats.org/officeDocument/2006/relationships" r:embed="rId2"/>
        <a:stretch>
          <a:fillRect/>
        </a:stretch>
      </xdr:blipFill>
      <xdr:spPr>
        <a:xfrm>
          <a:off x="5826331" y="173182"/>
          <a:ext cx="484650" cy="50222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14</xdr:col>
      <xdr:colOff>194387</xdr:colOff>
      <xdr:row>0</xdr:row>
      <xdr:rowOff>58317</xdr:rowOff>
    </xdr:from>
    <xdr:to>
      <xdr:col>14</xdr:col>
      <xdr:colOff>981658</xdr:colOff>
      <xdr:row>1</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774B796D-3734-4E67-85BE-246C67272959}"/>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696951</xdr:colOff>
      <xdr:row>0</xdr:row>
      <xdr:rowOff>127774</xdr:rowOff>
    </xdr:from>
    <xdr:ext cx="484650" cy="502227"/>
    <xdr:pic>
      <xdr:nvPicPr>
        <xdr:cNvPr id="4" name="Picture 3">
          <a:extLst>
            <a:ext uri="{FF2B5EF4-FFF2-40B4-BE49-F238E27FC236}">
              <a16:creationId xmlns:a16="http://schemas.microsoft.com/office/drawing/2014/main" id="{F4C4CB73-FA1A-4066-9ED6-ABBBF6CEAC1D}"/>
            </a:ext>
          </a:extLst>
        </xdr:cNvPr>
        <xdr:cNvPicPr>
          <a:picLocks noChangeAspect="1"/>
        </xdr:cNvPicPr>
      </xdr:nvPicPr>
      <xdr:blipFill>
        <a:blip xmlns:r="http://schemas.openxmlformats.org/officeDocument/2006/relationships" r:embed="rId2"/>
        <a:stretch>
          <a:fillRect/>
        </a:stretch>
      </xdr:blipFill>
      <xdr:spPr>
        <a:xfrm>
          <a:off x="5645305" y="127774"/>
          <a:ext cx="484650" cy="50222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14</xdr:col>
      <xdr:colOff>194387</xdr:colOff>
      <xdr:row>0</xdr:row>
      <xdr:rowOff>58317</xdr:rowOff>
    </xdr:from>
    <xdr:to>
      <xdr:col>14</xdr:col>
      <xdr:colOff>981658</xdr:colOff>
      <xdr:row>1</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7E1163AB-1DD0-4CC0-893E-4BAB625AE612}"/>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481061</xdr:colOff>
      <xdr:row>1</xdr:row>
      <xdr:rowOff>144319</xdr:rowOff>
    </xdr:from>
    <xdr:ext cx="484650" cy="502227"/>
    <xdr:pic>
      <xdr:nvPicPr>
        <xdr:cNvPr id="4" name="Picture 3">
          <a:extLst>
            <a:ext uri="{FF2B5EF4-FFF2-40B4-BE49-F238E27FC236}">
              <a16:creationId xmlns:a16="http://schemas.microsoft.com/office/drawing/2014/main" id="{B45FE2B3-AE7A-4D79-B7DA-576808728EA4}"/>
            </a:ext>
          </a:extLst>
        </xdr:cNvPr>
        <xdr:cNvPicPr>
          <a:picLocks noChangeAspect="1"/>
        </xdr:cNvPicPr>
      </xdr:nvPicPr>
      <xdr:blipFill>
        <a:blip xmlns:r="http://schemas.openxmlformats.org/officeDocument/2006/relationships" r:embed="rId2"/>
        <a:stretch>
          <a:fillRect/>
        </a:stretch>
      </xdr:blipFill>
      <xdr:spPr>
        <a:xfrm>
          <a:off x="5570682" y="346364"/>
          <a:ext cx="484650" cy="50222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8</xdr:col>
      <xdr:colOff>194387</xdr:colOff>
      <xdr:row>0</xdr:row>
      <xdr:rowOff>58317</xdr:rowOff>
    </xdr:from>
    <xdr:to>
      <xdr:col>8</xdr:col>
      <xdr:colOff>981658</xdr:colOff>
      <xdr:row>1</xdr:row>
      <xdr:rowOff>222209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14085BCD-EE36-484D-9853-A659CB0ACB53}"/>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933450</xdr:colOff>
      <xdr:row>0</xdr:row>
      <xdr:rowOff>85725</xdr:rowOff>
    </xdr:from>
    <xdr:ext cx="484650" cy="502227"/>
    <xdr:pic>
      <xdr:nvPicPr>
        <xdr:cNvPr id="3" name="Picture 2">
          <a:extLst>
            <a:ext uri="{FF2B5EF4-FFF2-40B4-BE49-F238E27FC236}">
              <a16:creationId xmlns:a16="http://schemas.microsoft.com/office/drawing/2014/main" id="{F4EEB94D-5BB0-43AD-968B-973266E49040}"/>
            </a:ext>
          </a:extLst>
        </xdr:cNvPr>
        <xdr:cNvPicPr>
          <a:picLocks noChangeAspect="1"/>
        </xdr:cNvPicPr>
      </xdr:nvPicPr>
      <xdr:blipFill>
        <a:blip xmlns:r="http://schemas.openxmlformats.org/officeDocument/2006/relationships" r:embed="rId2"/>
        <a:stretch>
          <a:fillRect/>
        </a:stretch>
      </xdr:blipFill>
      <xdr:spPr>
        <a:xfrm>
          <a:off x="5734050" y="85725"/>
          <a:ext cx="484650" cy="50222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15</xdr:col>
      <xdr:colOff>194387</xdr:colOff>
      <xdr:row>0</xdr:row>
      <xdr:rowOff>58317</xdr:rowOff>
    </xdr:from>
    <xdr:to>
      <xdr:col>15</xdr:col>
      <xdr:colOff>981658</xdr:colOff>
      <xdr:row>1</xdr:row>
      <xdr:rowOff>222209</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67B22D81-8DC1-409E-9B59-F4EAE5C82F27}"/>
            </a:ext>
          </a:extLst>
        </xdr:cNvPr>
        <xdr:cNvSpPr/>
      </xdr:nvSpPr>
      <xdr:spPr>
        <a:xfrm>
          <a:off x="9824162" y="1420392"/>
          <a:ext cx="415796" cy="392492"/>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11</xdr:col>
      <xdr:colOff>1866900</xdr:colOff>
      <xdr:row>0</xdr:row>
      <xdr:rowOff>142875</xdr:rowOff>
    </xdr:from>
    <xdr:ext cx="484650" cy="502227"/>
    <xdr:pic>
      <xdr:nvPicPr>
        <xdr:cNvPr id="4" name="Picture 3">
          <a:extLst>
            <a:ext uri="{FF2B5EF4-FFF2-40B4-BE49-F238E27FC236}">
              <a16:creationId xmlns:a16="http://schemas.microsoft.com/office/drawing/2014/main" id="{3D826C1D-FE7B-4261-99F3-99DF6F596B05}"/>
            </a:ext>
          </a:extLst>
        </xdr:cNvPr>
        <xdr:cNvPicPr>
          <a:picLocks noChangeAspect="1"/>
        </xdr:cNvPicPr>
      </xdr:nvPicPr>
      <xdr:blipFill>
        <a:blip xmlns:r="http://schemas.openxmlformats.org/officeDocument/2006/relationships" r:embed="rId2"/>
        <a:stretch>
          <a:fillRect/>
        </a:stretch>
      </xdr:blipFill>
      <xdr:spPr>
        <a:xfrm>
          <a:off x="9058275" y="142875"/>
          <a:ext cx="484650" cy="50222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eur\DATA\C3\CZE\REER\REERTOT99%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gabajyan\My%20Documents\FSI_%20STA%20template_FSI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 val="Interest Ra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
          <cell r="F1" t="str">
            <v>CPI111</v>
          </cell>
        </row>
        <row r="150">
          <cell r="AZ150" t="str">
            <v>REER</v>
          </cell>
        </row>
        <row r="151">
          <cell r="AZ151" t="str">
            <v>(CPI based)</v>
          </cell>
        </row>
        <row r="153">
          <cell r="AZ153" t="str">
            <v>reerc</v>
          </cell>
        </row>
        <row r="154">
          <cell r="AZ154">
            <v>1.009642963192813</v>
          </cell>
        </row>
        <row r="155">
          <cell r="AZ155">
            <v>0.90584955274081691</v>
          </cell>
        </row>
        <row r="156">
          <cell r="AZ156">
            <v>1.0486060074945365</v>
          </cell>
        </row>
        <row r="157">
          <cell r="AZ157">
            <v>1.0096271689377452</v>
          </cell>
        </row>
        <row r="158">
          <cell r="AZ158">
            <v>1.0162113742847021</v>
          </cell>
        </row>
        <row r="159">
          <cell r="AZ159">
            <v>1.0058013162293933</v>
          </cell>
        </row>
        <row r="160">
          <cell r="AZ160">
            <v>0.99825031296119759</v>
          </cell>
        </row>
        <row r="161">
          <cell r="AZ161">
            <v>0.90352240973764386</v>
          </cell>
        </row>
        <row r="162">
          <cell r="AZ162">
            <v>0.91320229072180292</v>
          </cell>
        </row>
        <row r="163">
          <cell r="AZ163">
            <v>0.74689509092898387</v>
          </cell>
        </row>
        <row r="164">
          <cell r="AZ164">
            <v>0.69176599641183467</v>
          </cell>
        </row>
        <row r="165">
          <cell r="AZ165">
            <v>0.63812772138269314</v>
          </cell>
        </row>
        <row r="166">
          <cell r="AZ166">
            <v>0.52270821897392594</v>
          </cell>
        </row>
        <row r="167">
          <cell r="AZ167">
            <v>0.47988117591450397</v>
          </cell>
        </row>
        <row r="168">
          <cell r="AZ168">
            <v>0.56039049020909004</v>
          </cell>
        </row>
        <row r="169">
          <cell r="AZ169">
            <v>0.54919522992492209</v>
          </cell>
        </row>
        <row r="170">
          <cell r="AZ170">
            <v>0.55724065940892986</v>
          </cell>
        </row>
        <row r="171">
          <cell r="AZ171">
            <v>0.55913778196545905</v>
          </cell>
        </row>
        <row r="172">
          <cell r="AZ172">
            <v>0.55047749176402194</v>
          </cell>
        </row>
        <row r="173">
          <cell r="AZ173">
            <v>0.50339852751922243</v>
          </cell>
        </row>
        <row r="174">
          <cell r="AZ174">
            <v>0.49966963053337499</v>
          </cell>
        </row>
        <row r="175">
          <cell r="AZ175">
            <v>0.53751826927998125</v>
          </cell>
        </row>
        <row r="176">
          <cell r="AZ176">
            <v>0.58819341531803637</v>
          </cell>
        </row>
        <row r="177">
          <cell r="AZ177">
            <v>0.54520374429306806</v>
          </cell>
        </row>
        <row r="178">
          <cell r="AZ178">
            <v>0.50191922404464284</v>
          </cell>
        </row>
        <row r="179">
          <cell r="AZ179">
            <v>0.47289124089802442</v>
          </cell>
        </row>
        <row r="180">
          <cell r="AZ180">
            <v>0.53779372040718754</v>
          </cell>
        </row>
        <row r="181">
          <cell r="AZ181">
            <v>0.52031027090067539</v>
          </cell>
        </row>
        <row r="182">
          <cell r="AZ182">
            <v>0.52875625203352927</v>
          </cell>
        </row>
        <row r="183">
          <cell r="AZ183">
            <v>0.51822981815012714</v>
          </cell>
        </row>
        <row r="184">
          <cell r="AZ184">
            <v>0.52196485425297834</v>
          </cell>
        </row>
        <row r="185">
          <cell r="AZ185">
            <v>0.46212444178161682</v>
          </cell>
        </row>
        <row r="186">
          <cell r="AZ186">
            <v>0.46461534940216043</v>
          </cell>
        </row>
        <row r="187">
          <cell r="AZ187">
            <v>0.51685485848213586</v>
          </cell>
        </row>
        <row r="188">
          <cell r="AZ188">
            <v>0.58733078310468356</v>
          </cell>
        </row>
        <row r="189">
          <cell r="AZ189">
            <v>0.54467255674537707</v>
          </cell>
        </row>
        <row r="190">
          <cell r="AZ190">
            <v>0.49491628187393039</v>
          </cell>
        </row>
        <row r="191">
          <cell r="AZ191">
            <v>0.47334006101170639</v>
          </cell>
        </row>
        <row r="192">
          <cell r="AZ192">
            <v>0.52731149208694328</v>
          </cell>
        </row>
        <row r="193">
          <cell r="AZ193">
            <v>0.50876388469734279</v>
          </cell>
        </row>
        <row r="194">
          <cell r="AZ194">
            <v>0.52822287627554354</v>
          </cell>
        </row>
        <row r="195">
          <cell r="AZ195">
            <v>0.52333103896538491</v>
          </cell>
        </row>
        <row r="196">
          <cell r="AZ196">
            <v>0.51958168623795009</v>
          </cell>
        </row>
        <row r="197">
          <cell r="AZ197">
            <v>0.48548465689332138</v>
          </cell>
        </row>
        <row r="198">
          <cell r="AZ198">
            <v>0.47719119328193266</v>
          </cell>
        </row>
        <row r="199">
          <cell r="AZ199">
            <v>0.52092006293441795</v>
          </cell>
        </row>
        <row r="200">
          <cell r="AZ200">
            <v>0.5901055816720554</v>
          </cell>
        </row>
        <row r="201">
          <cell r="AZ201">
            <v>0.54002173907925877</v>
          </cell>
        </row>
        <row r="202">
          <cell r="AZ202">
            <v>0.49219152015457668</v>
          </cell>
        </row>
        <row r="203">
          <cell r="AZ203">
            <v>0.46583880811168621</v>
          </cell>
        </row>
        <row r="204">
          <cell r="AZ204">
            <v>0.50706163561399498</v>
          </cell>
        </row>
        <row r="205">
          <cell r="AZ205">
            <v>0.49976394690650044</v>
          </cell>
        </row>
        <row r="206">
          <cell r="AZ206">
            <v>0.52513312910879206</v>
          </cell>
        </row>
        <row r="207">
          <cell r="AZ207">
            <v>0.51348097145076543</v>
          </cell>
        </row>
        <row r="208">
          <cell r="AZ208">
            <v>0.50145143880579912</v>
          </cell>
        </row>
        <row r="209">
          <cell r="AZ209">
            <v>0.47119476502599783</v>
          </cell>
        </row>
        <row r="210">
          <cell r="AZ210">
            <v>0.46201037289063729</v>
          </cell>
        </row>
      </sheetData>
      <sheetData sheetId="15">
        <row r="1">
          <cell r="O1" t="str">
            <v>Rprofit</v>
          </cell>
        </row>
      </sheetData>
      <sheetData sheetId="16"/>
      <sheetData sheetId="17"/>
      <sheetData sheetId="18"/>
      <sheetData sheetId="19">
        <row r="6">
          <cell r="H6" t="str">
            <v>Czech Republic: Real Effective Exchange Rate (based on CPI) , 1991-98</v>
          </cell>
        </row>
      </sheetData>
      <sheetData sheetId="20">
        <row r="2">
          <cell r="B2" t="str">
            <v>REER-CPI</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InputBasics"/>
      <sheetName val="SR Table"/>
      <sheetName val="Panel Chart"/>
      <sheetName val="Panel Chart Data"/>
      <sheetName val="DMX_OUT"/>
      <sheetName val="FSI_IN"/>
      <sheetName val="LookUp"/>
    </sheetNames>
    <sheetDataSet>
      <sheetData sheetId="0" refreshError="1"/>
      <sheetData sheetId="1" refreshError="1"/>
      <sheetData sheetId="2">
        <row r="2">
          <cell r="C2" t="str">
            <v>West Bank and Gaza</v>
          </cell>
        </row>
      </sheetData>
      <sheetData sheetId="3" refreshError="1"/>
      <sheetData sheetId="4" refreshError="1"/>
      <sheetData sheetId="5" refreshError="1"/>
      <sheetData sheetId="6" refreshError="1"/>
      <sheetData sheetId="7" refreshError="1"/>
      <sheetData sheetId="8">
        <row r="2">
          <cell r="E2" t="str">
            <v>United States</v>
          </cell>
          <cell r="F2" t="str">
            <v>Kosovo</v>
          </cell>
        </row>
        <row r="3">
          <cell r="E3" t="str">
            <v>Ecuador</v>
          </cell>
          <cell r="F3" t="str">
            <v>Montenegro</v>
          </cell>
        </row>
        <row r="4">
          <cell r="E4" t="str">
            <v>Micronesia</v>
          </cell>
          <cell r="F4" t="str">
            <v>Austria</v>
          </cell>
        </row>
        <row r="5">
          <cell r="E5" t="str">
            <v>Zimbabwe</v>
          </cell>
          <cell r="F5" t="str">
            <v>Belgium</v>
          </cell>
        </row>
        <row r="6">
          <cell r="E6" t="str">
            <v>West Bank and Gaza</v>
          </cell>
          <cell r="F6" t="str">
            <v>Cyprus</v>
          </cell>
        </row>
        <row r="7">
          <cell r="F7" t="str">
            <v>Estonia</v>
          </cell>
        </row>
        <row r="8">
          <cell r="F8" t="str">
            <v>Finland</v>
          </cell>
        </row>
        <row r="9">
          <cell r="F9" t="str">
            <v>France</v>
          </cell>
        </row>
        <row r="10">
          <cell r="F10" t="str">
            <v>Germany</v>
          </cell>
        </row>
        <row r="11">
          <cell r="F11" t="str">
            <v>Greece</v>
          </cell>
        </row>
        <row r="12">
          <cell r="F12" t="str">
            <v>Ireland</v>
          </cell>
        </row>
        <row r="13">
          <cell r="F13" t="str">
            <v>Italy</v>
          </cell>
        </row>
        <row r="14">
          <cell r="F14" t="str">
            <v>Latvia</v>
          </cell>
        </row>
        <row r="15">
          <cell r="F15" t="str">
            <v>Lithuania</v>
          </cell>
        </row>
        <row r="16">
          <cell r="F16" t="str">
            <v>Luxembourg</v>
          </cell>
        </row>
        <row r="17">
          <cell r="F17" t="str">
            <v>Malta</v>
          </cell>
        </row>
        <row r="18">
          <cell r="F18" t="str">
            <v>Netherlands</v>
          </cell>
        </row>
        <row r="19">
          <cell r="F19" t="str">
            <v>Portugal</v>
          </cell>
        </row>
        <row r="20">
          <cell r="F20" t="str">
            <v>Spain</v>
          </cell>
        </row>
        <row r="21">
          <cell r="F21" t="str">
            <v>Slovenia</v>
          </cell>
        </row>
        <row r="22">
          <cell r="F22" t="str">
            <v>Slovak Republic</v>
          </cell>
        </row>
        <row r="23">
          <cell r="F23" t="str">
            <v>San Marino</v>
          </cell>
        </row>
        <row r="24">
          <cell r="F24" t="str">
            <v>Euro Area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AA16-E520-4B02-9815-31BAADB63032}">
  <sheetPr>
    <tabColor theme="1"/>
  </sheetPr>
  <dimension ref="A1:U7"/>
  <sheetViews>
    <sheetView showGridLines="0" topLeftCell="B1" zoomScale="55" zoomScaleNormal="55" workbookViewId="0">
      <selection activeCell="K17" sqref="K17"/>
    </sheetView>
  </sheetViews>
  <sheetFormatPr defaultColWidth="8.85546875" defaultRowHeight="12.75" x14ac:dyDescent="0.2"/>
  <cols>
    <col min="1" max="1" width="3.7109375" style="2" hidden="1" customWidth="1"/>
    <col min="2" max="2" width="96.5703125" style="2" customWidth="1"/>
    <col min="3" max="3" width="85.85546875" style="2" customWidth="1"/>
    <col min="4" max="7" width="8.85546875" style="2"/>
    <col min="8" max="8" width="24.140625" style="2" customWidth="1"/>
    <col min="9" max="16" width="8.85546875" style="2"/>
    <col min="17" max="18" width="9.140625" style="2" customWidth="1"/>
    <col min="19" max="19" width="5" style="2" customWidth="1"/>
    <col min="20" max="21" width="9.140625" style="2" hidden="1" customWidth="1"/>
    <col min="22" max="22" width="14.7109375" style="2" customWidth="1"/>
    <col min="23" max="16384" width="8.85546875" style="2"/>
  </cols>
  <sheetData>
    <row r="1" spans="1:14" ht="38.25" customHeight="1" x14ac:dyDescent="0.35">
      <c r="B1" s="148" t="s">
        <v>136</v>
      </c>
      <c r="C1" s="149"/>
      <c r="D1" s="3"/>
      <c r="E1" s="3"/>
      <c r="F1" s="3"/>
      <c r="G1" s="3"/>
      <c r="H1" s="3"/>
      <c r="I1" s="3"/>
      <c r="J1" s="3"/>
      <c r="K1" s="3"/>
      <c r="L1" s="3"/>
      <c r="M1" s="3"/>
      <c r="N1" s="3"/>
    </row>
    <row r="2" spans="1:14" ht="38.25" customHeight="1" thickBot="1" x14ac:dyDescent="0.35">
      <c r="B2" s="150" t="s">
        <v>48</v>
      </c>
      <c r="C2" s="151"/>
      <c r="D2" s="3"/>
      <c r="E2" s="3"/>
      <c r="F2" s="3"/>
      <c r="G2" s="3"/>
      <c r="H2" s="3"/>
      <c r="I2" s="3"/>
      <c r="J2" s="3"/>
      <c r="K2" s="3"/>
      <c r="L2" s="3"/>
      <c r="M2" s="3"/>
      <c r="N2" s="3"/>
    </row>
    <row r="3" spans="1:14" ht="27" customHeight="1" thickBot="1" x14ac:dyDescent="0.35">
      <c r="A3" s="4"/>
      <c r="B3" s="4"/>
      <c r="C3" s="4"/>
      <c r="D3" s="4"/>
      <c r="E3" s="4"/>
      <c r="F3" s="4"/>
      <c r="G3" s="4"/>
      <c r="H3" s="4"/>
      <c r="I3" s="4"/>
      <c r="J3" s="4"/>
      <c r="K3" s="4"/>
      <c r="L3" s="4"/>
      <c r="M3" s="4"/>
      <c r="N3" s="4"/>
    </row>
    <row r="4" spans="1:14" ht="328.5" customHeight="1" x14ac:dyDescent="0.2">
      <c r="A4" s="2" t="s">
        <v>153</v>
      </c>
      <c r="B4" s="5" t="s">
        <v>155</v>
      </c>
      <c r="C4" s="6" t="s">
        <v>156</v>
      </c>
    </row>
    <row r="5" spans="1:14" ht="40.15" customHeight="1" x14ac:dyDescent="0.2">
      <c r="A5" s="2" t="s">
        <v>154</v>
      </c>
      <c r="B5" s="7" t="s">
        <v>43</v>
      </c>
      <c r="C5" s="7" t="s">
        <v>44</v>
      </c>
    </row>
    <row r="6" spans="1:14" ht="30" customHeight="1" thickBot="1" x14ac:dyDescent="0.25">
      <c r="B6" s="8" t="s">
        <v>133</v>
      </c>
      <c r="C6" s="9" t="s">
        <v>132</v>
      </c>
    </row>
    <row r="7" spans="1:14" ht="23.25" x14ac:dyDescent="0.35">
      <c r="C7" s="10"/>
    </row>
  </sheetData>
  <mergeCells count="2">
    <mergeCell ref="B1:C1"/>
    <mergeCell ref="B2:C2"/>
  </mergeCells>
  <printOptions horizontalCentered="1" verticalCentered="1"/>
  <pageMargins left="0.25" right="0.25"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BAA61-04FD-4C03-81B8-9188521FBEC7}">
  <sheetPr>
    <tabColor rgb="FFFFC000"/>
  </sheetPr>
  <dimension ref="A1:U18"/>
  <sheetViews>
    <sheetView showGridLines="0" topLeftCell="B1" zoomScale="87" zoomScaleNormal="87" workbookViewId="0">
      <selection activeCell="I11" sqref="I11"/>
    </sheetView>
  </sheetViews>
  <sheetFormatPr defaultColWidth="8.85546875" defaultRowHeight="12.75" x14ac:dyDescent="0.2"/>
  <cols>
    <col min="1" max="1" width="3.7109375" style="2" hidden="1" customWidth="1"/>
    <col min="2" max="2" width="3.7109375" style="2" customWidth="1"/>
    <col min="3" max="3" width="4" style="2" customWidth="1"/>
    <col min="4" max="4" width="154.5703125" style="2" customWidth="1"/>
    <col min="5" max="7" width="8.85546875" style="2"/>
    <col min="8" max="8" width="24.140625" style="2" customWidth="1"/>
    <col min="9" max="16" width="8.85546875" style="2"/>
    <col min="17" max="18" width="9.140625" style="2" customWidth="1"/>
    <col min="19" max="19" width="5" style="2" customWidth="1"/>
    <col min="20" max="21" width="9.140625" style="2" hidden="1" customWidth="1"/>
    <col min="22" max="22" width="14.7109375" style="2" customWidth="1"/>
    <col min="23" max="16384" width="8.85546875" style="2"/>
  </cols>
  <sheetData>
    <row r="1" spans="3:4" ht="13.5" thickBot="1" x14ac:dyDescent="0.25"/>
    <row r="2" spans="3:4" ht="28.9" customHeight="1" x14ac:dyDescent="0.2">
      <c r="C2" s="154" t="s">
        <v>145</v>
      </c>
      <c r="D2" s="155"/>
    </row>
    <row r="3" spans="3:4" ht="28.9" customHeight="1" x14ac:dyDescent="0.2">
      <c r="C3" s="156" t="s">
        <v>146</v>
      </c>
      <c r="D3" s="157"/>
    </row>
    <row r="4" spans="3:4" ht="57" customHeight="1" x14ac:dyDescent="0.25">
      <c r="C4" s="158" t="s">
        <v>45</v>
      </c>
      <c r="D4" s="159"/>
    </row>
    <row r="5" spans="3:4" x14ac:dyDescent="0.2">
      <c r="C5" s="160"/>
      <c r="D5" s="161"/>
    </row>
    <row r="6" spans="3:4" x14ac:dyDescent="0.2">
      <c r="C6" s="160"/>
      <c r="D6" s="161"/>
    </row>
    <row r="7" spans="3:4" ht="22.9" customHeight="1" x14ac:dyDescent="0.2">
      <c r="C7" s="160"/>
      <c r="D7" s="161"/>
    </row>
    <row r="8" spans="3:4" ht="22.9" customHeight="1" x14ac:dyDescent="0.2">
      <c r="C8" s="160"/>
      <c r="D8" s="161"/>
    </row>
    <row r="9" spans="3:4" x14ac:dyDescent="0.2">
      <c r="C9" s="160"/>
      <c r="D9" s="161"/>
    </row>
    <row r="10" spans="3:4" ht="29.45" customHeight="1" x14ac:dyDescent="0.35">
      <c r="C10" s="152" t="s">
        <v>46</v>
      </c>
      <c r="D10" s="153"/>
    </row>
    <row r="11" spans="3:4" ht="21.75" customHeight="1" x14ac:dyDescent="0.35">
      <c r="C11" s="152" t="s">
        <v>47</v>
      </c>
      <c r="D11" s="153"/>
    </row>
    <row r="12" spans="3:4" s="142" customFormat="1" ht="43.5" customHeight="1" x14ac:dyDescent="0.2">
      <c r="C12" s="143">
        <v>1</v>
      </c>
      <c r="D12" s="144" t="s">
        <v>147</v>
      </c>
    </row>
    <row r="13" spans="3:4" s="142" customFormat="1" ht="43.5" customHeight="1" x14ac:dyDescent="0.2">
      <c r="C13" s="143">
        <v>2</v>
      </c>
      <c r="D13" s="144" t="s">
        <v>148</v>
      </c>
    </row>
    <row r="14" spans="3:4" s="142" customFormat="1" ht="43.5" customHeight="1" x14ac:dyDescent="0.2">
      <c r="C14" s="143">
        <v>3</v>
      </c>
      <c r="D14" s="144" t="s">
        <v>149</v>
      </c>
    </row>
    <row r="15" spans="3:4" s="142" customFormat="1" ht="43.5" customHeight="1" x14ac:dyDescent="0.2">
      <c r="C15" s="143">
        <v>4</v>
      </c>
      <c r="D15" s="144" t="s">
        <v>150</v>
      </c>
    </row>
    <row r="16" spans="3:4" s="142" customFormat="1" ht="43.5" customHeight="1" x14ac:dyDescent="0.2">
      <c r="C16" s="143">
        <v>5</v>
      </c>
      <c r="D16" s="144" t="s">
        <v>151</v>
      </c>
    </row>
    <row r="17" spans="3:4" s="142" customFormat="1" ht="43.5" customHeight="1" x14ac:dyDescent="0.2">
      <c r="C17" s="143">
        <v>6</v>
      </c>
      <c r="D17" s="147" t="s">
        <v>152</v>
      </c>
    </row>
    <row r="18" spans="3:4" s="142" customFormat="1" ht="43.5" customHeight="1" thickBot="1" x14ac:dyDescent="0.25">
      <c r="C18" s="145">
        <v>7</v>
      </c>
      <c r="D18" s="146" t="s">
        <v>131</v>
      </c>
    </row>
  </sheetData>
  <mergeCells count="6">
    <mergeCell ref="C11:D11"/>
    <mergeCell ref="C2:D2"/>
    <mergeCell ref="C3:D3"/>
    <mergeCell ref="C4:D4"/>
    <mergeCell ref="C5:D9"/>
    <mergeCell ref="C10:D10"/>
  </mergeCells>
  <hyperlinks>
    <hyperlink ref="D18" location="'Share - World-Developing2'!A1" display="تطور تدفقات الاستثمار الأجنبي المباشر الواردة إلى الدول العربية ونسبتها إلى الدول النامية والعالم/ FDI inflows into Arab countries and  proportion to developing countries and to world " xr:uid="{6B89991B-B376-46C4-BBBC-C37D735D536E}"/>
    <hyperlink ref="D17" location="'Share - World-Developing'!A1" display="حصص الدول العربية من إجمالي تدفقات وأرصدة الاستثمار الأجنبي الواردة إلى العالم وإلى الدول النامية / Shares of Arab countries in the total inflows and instocks FDI of World &amp; Developing Countries FDI" xr:uid="{E6377534-F87E-47F6-A906-9EC22F7CBE4C}"/>
    <hyperlink ref="D16" location="'final M&amp;A only seller'!A1" display="قيمة عمليات الاندماج والاستحواذ الصافية عبر الحدود للدول العربية لعام 2021 بالمليون دولار/Value of net cross-border M&amp;As in Arab countries in 2021 (US$ million)" xr:uid="{E0EB317A-77C6-45EE-B262-A31F8C8C4186}"/>
    <hyperlink ref="D15" location="'FDI outstocks '!A1" display="أرصدة الاستثمار الأجنبي المباشر الصادرة من الدول العربية لعام 2021 (مليون دولار)/FDI outstocks from Arab countries  in 2021 (US$ million)" xr:uid="{D40438C6-EEB7-4C20-A19A-712EABD09E5D}"/>
    <hyperlink ref="D14" location="'FDI outflows'!A1" display="تدفقات الاستثمار الأجنبي المباشر الصادرة من الدول العربية لعام 2021 (مليون دولار)/FDI outflows from Arab countries in2021 (US$ million)" xr:uid="{5EBD4ECF-B1A2-44C3-995E-B804FC50E43A}"/>
    <hyperlink ref="D13" location="'FDI instocks'!A1" display="أرصدة الاستثمار الأجنبي المباشر الواردة إلى الدول العربية لعام 2021 (مليون دولار)/FDI instocks in Arab countries in 2021(US$ million)" xr:uid="{CAF9D20B-B2B4-401A-A0EF-5F85454A0F58}"/>
    <hyperlink ref="D12" location="'FDI inflows'!A1" display="تدفقات الاستثمار الأجنبي المباشر الواردة إلى الدول العربية لعام 2021 (مليون دولار)/FDI inflows into Arab countries in 2021 (US$ million)" xr:uid="{91014080-9B46-4A9A-B685-EF27A05DED4D}"/>
  </hyperlinks>
  <printOptions horizontalCentered="1" verticalCentered="1"/>
  <pageMargins left="0.25" right="0.25" top="0.75" bottom="0.75" header="0.3" footer="0.3"/>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F441E-ABC5-493F-9412-9DE9708E6084}">
  <sheetPr>
    <tabColor rgb="FF002060"/>
  </sheetPr>
  <dimension ref="A1:N63"/>
  <sheetViews>
    <sheetView zoomScaleNormal="100" workbookViewId="0">
      <selection activeCell="C3" sqref="C1:G1048576"/>
    </sheetView>
  </sheetViews>
  <sheetFormatPr defaultColWidth="9.140625" defaultRowHeight="15" x14ac:dyDescent="0.25"/>
  <cols>
    <col min="1" max="1" width="7.28515625" style="14" customWidth="1"/>
    <col min="2" max="2" width="12.85546875" style="68" bestFit="1" customWidth="1"/>
    <col min="3" max="3" width="11.7109375" style="14" customWidth="1"/>
    <col min="4" max="5" width="8.42578125" style="14" customWidth="1"/>
    <col min="6" max="7" width="9.140625" style="14"/>
    <col min="8" max="8" width="12.140625" style="14" customWidth="1"/>
    <col min="9" max="13" width="9.140625" style="14"/>
    <col min="14" max="14" width="18.140625" style="14" bestFit="1" customWidth="1"/>
    <col min="15" max="16384" width="9.140625" style="14"/>
  </cols>
  <sheetData>
    <row r="1" spans="1:14" ht="43.5" customHeight="1" x14ac:dyDescent="0.25">
      <c r="A1" s="169" t="s">
        <v>137</v>
      </c>
      <c r="B1" s="170"/>
      <c r="C1" s="170"/>
      <c r="D1" s="170"/>
      <c r="E1" s="170"/>
      <c r="F1" s="170"/>
      <c r="G1" s="170"/>
      <c r="H1" s="170"/>
      <c r="I1" s="171"/>
    </row>
    <row r="2" spans="1:14" ht="30.75" customHeight="1" x14ac:dyDescent="0.25">
      <c r="A2" s="172" t="s">
        <v>49</v>
      </c>
      <c r="B2" s="173"/>
      <c r="C2" s="173"/>
      <c r="D2" s="173"/>
      <c r="E2" s="173"/>
      <c r="F2" s="173"/>
      <c r="G2" s="173"/>
      <c r="H2" s="173"/>
      <c r="I2" s="174"/>
      <c r="M2" s="162"/>
      <c r="N2" s="133" t="s">
        <v>134</v>
      </c>
    </row>
    <row r="3" spans="1:14" ht="35.25" customHeight="1" x14ac:dyDescent="0.25">
      <c r="A3" s="178" t="s">
        <v>54</v>
      </c>
      <c r="B3" s="177" t="s">
        <v>30</v>
      </c>
      <c r="C3" s="55" t="s">
        <v>53</v>
      </c>
      <c r="D3" s="56" t="s">
        <v>52</v>
      </c>
      <c r="E3" s="56" t="s">
        <v>51</v>
      </c>
      <c r="F3" s="176">
        <v>2021</v>
      </c>
      <c r="G3" s="176">
        <v>2020</v>
      </c>
      <c r="H3" s="176" t="s">
        <v>16</v>
      </c>
      <c r="I3" s="175" t="s">
        <v>50</v>
      </c>
      <c r="M3" s="162"/>
      <c r="N3" s="134" t="s">
        <v>135</v>
      </c>
    </row>
    <row r="4" spans="1:14" ht="36.75" customHeight="1" x14ac:dyDescent="0.25">
      <c r="A4" s="178"/>
      <c r="B4" s="177"/>
      <c r="C4" s="57" t="s">
        <v>57</v>
      </c>
      <c r="D4" s="58" t="s">
        <v>56</v>
      </c>
      <c r="E4" s="58" t="s">
        <v>55</v>
      </c>
      <c r="F4" s="176"/>
      <c r="G4" s="176"/>
      <c r="H4" s="176"/>
      <c r="I4" s="175"/>
    </row>
    <row r="5" spans="1:14" ht="21" customHeight="1" x14ac:dyDescent="0.25">
      <c r="A5" s="15">
        <v>1</v>
      </c>
      <c r="B5" s="59" t="s">
        <v>58</v>
      </c>
      <c r="C5" s="59">
        <v>39.07080354676129</v>
      </c>
      <c r="D5" s="59">
        <v>3.9359956677219801</v>
      </c>
      <c r="E5" s="60">
        <v>782.65182519999871</v>
      </c>
      <c r="F5" s="61">
        <v>20667.120490099998</v>
      </c>
      <c r="G5" s="60">
        <v>19884.4686649</v>
      </c>
      <c r="H5" s="62" t="s">
        <v>11</v>
      </c>
      <c r="I5" s="17">
        <v>1</v>
      </c>
    </row>
    <row r="6" spans="1:14" ht="21" customHeight="1" x14ac:dyDescent="0.25">
      <c r="A6" s="18">
        <v>2</v>
      </c>
      <c r="B6" s="63" t="s">
        <v>18</v>
      </c>
      <c r="C6" s="63">
        <v>36.459147375064141</v>
      </c>
      <c r="D6" s="63">
        <v>257.19730771210891</v>
      </c>
      <c r="E6" s="64">
        <v>13886.486545</v>
      </c>
      <c r="F6" s="65">
        <v>19285.643584599999</v>
      </c>
      <c r="G6" s="64">
        <v>5399.1570395999997</v>
      </c>
      <c r="H6" s="66" t="s">
        <v>26</v>
      </c>
      <c r="I6" s="20">
        <v>2</v>
      </c>
    </row>
    <row r="7" spans="1:14" ht="21" customHeight="1" x14ac:dyDescent="0.25">
      <c r="A7" s="15">
        <v>3</v>
      </c>
      <c r="B7" s="59" t="s">
        <v>31</v>
      </c>
      <c r="C7" s="59">
        <v>9.6830449051851932</v>
      </c>
      <c r="D7" s="59">
        <v>-12.471376328651015</v>
      </c>
      <c r="E7" s="60">
        <v>-729.80000000000018</v>
      </c>
      <c r="F7" s="61">
        <v>5122</v>
      </c>
      <c r="G7" s="60">
        <v>5851.8</v>
      </c>
      <c r="H7" s="62" t="s">
        <v>0</v>
      </c>
      <c r="I7" s="17">
        <v>3</v>
      </c>
    </row>
    <row r="8" spans="1:14" ht="21" customHeight="1" x14ac:dyDescent="0.25">
      <c r="A8" s="18">
        <v>4</v>
      </c>
      <c r="B8" s="63" t="s">
        <v>20</v>
      </c>
      <c r="C8" s="63">
        <v>6.8416516032536538</v>
      </c>
      <c r="D8" s="63">
        <v>26.494232785739253</v>
      </c>
      <c r="E8" s="64">
        <v>758</v>
      </c>
      <c r="F8" s="65">
        <v>3619</v>
      </c>
      <c r="G8" s="64">
        <v>2861</v>
      </c>
      <c r="H8" s="66" t="s">
        <v>8</v>
      </c>
      <c r="I8" s="20">
        <v>4</v>
      </c>
    </row>
    <row r="9" spans="1:14" ht="21" customHeight="1" x14ac:dyDescent="0.25">
      <c r="A9" s="15">
        <v>5</v>
      </c>
      <c r="B9" s="59" t="s">
        <v>33</v>
      </c>
      <c r="C9" s="59">
        <v>4.0707937375389402</v>
      </c>
      <c r="D9" s="59">
        <v>51.726246896604557</v>
      </c>
      <c r="E9" s="60">
        <v>734.10296667139755</v>
      </c>
      <c r="F9" s="61">
        <v>2153.3108363991082</v>
      </c>
      <c r="G9" s="60">
        <v>1419.2078697277107</v>
      </c>
      <c r="H9" s="62" t="s">
        <v>34</v>
      </c>
      <c r="I9" s="17">
        <v>5</v>
      </c>
    </row>
    <row r="10" spans="1:14" ht="21" customHeight="1" x14ac:dyDescent="0.25">
      <c r="A10" s="18">
        <v>6</v>
      </c>
      <c r="B10" s="63" t="s">
        <v>29</v>
      </c>
      <c r="C10" s="63">
        <v>3.338509421728427</v>
      </c>
      <c r="D10" s="63">
        <v>72.916666666666657</v>
      </c>
      <c r="E10" s="64">
        <v>744.68085106382978</v>
      </c>
      <c r="F10" s="65">
        <v>1765.9574468085107</v>
      </c>
      <c r="G10" s="64">
        <v>1021.2765957446809</v>
      </c>
      <c r="H10" s="66" t="s">
        <v>3</v>
      </c>
      <c r="I10" s="20">
        <v>6</v>
      </c>
    </row>
    <row r="11" spans="1:14" ht="21" customHeight="1" x14ac:dyDescent="0.25">
      <c r="A11" s="15">
        <v>7</v>
      </c>
      <c r="B11" s="59" t="s">
        <v>41</v>
      </c>
      <c r="C11" s="59">
        <v>1.6441171623646698</v>
      </c>
      <c r="D11" s="59">
        <v>-23.8884255062226</v>
      </c>
      <c r="E11" s="60">
        <v>-272.95886969999992</v>
      </c>
      <c r="F11" s="61">
        <v>869.68181890000005</v>
      </c>
      <c r="G11" s="60">
        <v>1142.6406886</v>
      </c>
      <c r="H11" s="62" t="s">
        <v>36</v>
      </c>
      <c r="I11" s="17">
        <v>7</v>
      </c>
    </row>
    <row r="12" spans="1:14" ht="21" customHeight="1" x14ac:dyDescent="0.25">
      <c r="A12" s="18">
        <v>8</v>
      </c>
      <c r="B12" s="63" t="s">
        <v>42</v>
      </c>
      <c r="C12" s="63">
        <v>1.2481585524554717</v>
      </c>
      <c r="D12" s="63">
        <v>1.2438513024724647</v>
      </c>
      <c r="E12" s="64">
        <v>8.111425674592283</v>
      </c>
      <c r="F12" s="65">
        <v>660.23323946927985</v>
      </c>
      <c r="G12" s="64">
        <v>652.12181379468757</v>
      </c>
      <c r="H12" s="66" t="s">
        <v>24</v>
      </c>
      <c r="I12" s="20">
        <v>8</v>
      </c>
    </row>
    <row r="13" spans="1:14" ht="21" customHeight="1" x14ac:dyDescent="0.25">
      <c r="A13" s="15">
        <v>9</v>
      </c>
      <c r="B13" s="59" t="s">
        <v>27</v>
      </c>
      <c r="C13" s="59">
        <v>1.1755598125840103</v>
      </c>
      <c r="D13" s="59">
        <v>-18.210448314190437</v>
      </c>
      <c r="E13" s="60">
        <v>-138.45070422535207</v>
      </c>
      <c r="F13" s="61">
        <v>621.83098591549299</v>
      </c>
      <c r="G13" s="60">
        <v>760.28169014084506</v>
      </c>
      <c r="H13" s="62" t="s">
        <v>5</v>
      </c>
      <c r="I13" s="17">
        <v>9</v>
      </c>
    </row>
    <row r="14" spans="1:14" ht="21" customHeight="1" x14ac:dyDescent="0.25">
      <c r="A14" s="18">
        <v>10</v>
      </c>
      <c r="B14" s="63" t="s">
        <v>22</v>
      </c>
      <c r="C14" s="63">
        <v>0.87429466877743134</v>
      </c>
      <c r="D14" s="63">
        <v>-35.493597486326763</v>
      </c>
      <c r="E14" s="64">
        <v>-254.46769510000001</v>
      </c>
      <c r="F14" s="65">
        <v>462.4720155</v>
      </c>
      <c r="G14" s="64">
        <v>716.93971060000001</v>
      </c>
      <c r="H14" s="66" t="s">
        <v>1</v>
      </c>
      <c r="I14" s="20">
        <v>10</v>
      </c>
    </row>
    <row r="15" spans="1:14" ht="21" customHeight="1" x14ac:dyDescent="0.25">
      <c r="A15" s="15">
        <v>11</v>
      </c>
      <c r="B15" s="59" t="s">
        <v>60</v>
      </c>
      <c r="C15" s="59">
        <v>0.86111420427798824</v>
      </c>
      <c r="D15" s="59">
        <v>-1.8318965517241377</v>
      </c>
      <c r="E15" s="60">
        <v>-8.5</v>
      </c>
      <c r="F15" s="61">
        <v>455.5</v>
      </c>
      <c r="G15" s="60">
        <v>464</v>
      </c>
      <c r="H15" s="62" t="s">
        <v>59</v>
      </c>
      <c r="I15" s="17">
        <v>11</v>
      </c>
    </row>
    <row r="16" spans="1:14" ht="21" customHeight="1" x14ac:dyDescent="0.25">
      <c r="A16" s="18">
        <v>12</v>
      </c>
      <c r="B16" s="63" t="s">
        <v>14</v>
      </c>
      <c r="C16" s="63">
        <v>0.51620937647307197</v>
      </c>
      <c r="D16" s="63">
        <v>-79.091838702086818</v>
      </c>
      <c r="E16" s="64">
        <v>-1032.9263280999999</v>
      </c>
      <c r="F16" s="65">
        <v>273.05712740000001</v>
      </c>
      <c r="G16" s="64">
        <v>1305.9834555</v>
      </c>
      <c r="H16" s="66" t="s">
        <v>7</v>
      </c>
      <c r="I16" s="20">
        <v>12</v>
      </c>
    </row>
    <row r="17" spans="1:9" ht="21" customHeight="1" x14ac:dyDescent="0.25">
      <c r="A17" s="15">
        <v>13</v>
      </c>
      <c r="B17" s="59" t="s">
        <v>62</v>
      </c>
      <c r="C17" s="59">
        <v>0.48396319713537872</v>
      </c>
      <c r="D17" s="59">
        <v>221.02329264379398</v>
      </c>
      <c r="E17" s="60">
        <v>176.25500769999999</v>
      </c>
      <c r="F17" s="61">
        <v>256</v>
      </c>
      <c r="G17" s="60">
        <v>79.744992300000007</v>
      </c>
      <c r="H17" s="62" t="s">
        <v>61</v>
      </c>
      <c r="I17" s="17">
        <v>13</v>
      </c>
    </row>
    <row r="18" spans="1:9" ht="21" customHeight="1" x14ac:dyDescent="0.25">
      <c r="A18" s="18">
        <v>14</v>
      </c>
      <c r="B18" s="63" t="s">
        <v>15</v>
      </c>
      <c r="C18" s="63">
        <v>0.37463212786048972</v>
      </c>
      <c r="D18" s="63">
        <v>239.83920655242076</v>
      </c>
      <c r="E18" s="64">
        <v>339.87864245180532</v>
      </c>
      <c r="F18" s="65">
        <v>198.1675989</v>
      </c>
      <c r="G18" s="64">
        <v>-141.71104355180532</v>
      </c>
      <c r="H18" s="66" t="s">
        <v>6</v>
      </c>
      <c r="I18" s="20">
        <v>14</v>
      </c>
    </row>
    <row r="19" spans="1:9" ht="21" customHeight="1" x14ac:dyDescent="0.25">
      <c r="A19" s="15">
        <v>15</v>
      </c>
      <c r="B19" s="59" t="s">
        <v>23</v>
      </c>
      <c r="C19" s="59">
        <v>0.31523944044276969</v>
      </c>
      <c r="D19" s="59">
        <v>5.3851257079164467</v>
      </c>
      <c r="E19" s="60">
        <v>8.5208850000000211</v>
      </c>
      <c r="F19" s="61">
        <v>166.75089600000001</v>
      </c>
      <c r="G19" s="60">
        <v>158.23001099999999</v>
      </c>
      <c r="H19" s="62" t="s">
        <v>2</v>
      </c>
      <c r="I19" s="17">
        <v>15</v>
      </c>
    </row>
    <row r="20" spans="1:9" ht="21" customHeight="1" x14ac:dyDescent="0.25">
      <c r="A20" s="18">
        <v>16</v>
      </c>
      <c r="B20" s="63" t="s">
        <v>28</v>
      </c>
      <c r="C20" s="63">
        <v>4.1926289270755181E-2</v>
      </c>
      <c r="D20" s="63">
        <v>-97.609959462961925</v>
      </c>
      <c r="E20" s="64">
        <v>-905.73869080000009</v>
      </c>
      <c r="F20" s="65">
        <v>22.1775749</v>
      </c>
      <c r="G20" s="64">
        <v>927.91626570000005</v>
      </c>
      <c r="H20" s="66" t="s">
        <v>25</v>
      </c>
      <c r="I20" s="20">
        <v>16</v>
      </c>
    </row>
    <row r="21" spans="1:9" ht="21" customHeight="1" x14ac:dyDescent="0.25">
      <c r="A21" s="15">
        <v>17</v>
      </c>
      <c r="B21" s="59" t="s">
        <v>64</v>
      </c>
      <c r="C21" s="59">
        <v>0</v>
      </c>
      <c r="D21" s="59">
        <v>5.515385562445025</v>
      </c>
      <c r="E21" s="60">
        <v>0.21363979999999971</v>
      </c>
      <c r="F21" s="61">
        <v>4.0871640999999999</v>
      </c>
      <c r="G21" s="60">
        <v>3.8735243000000001</v>
      </c>
      <c r="H21" s="62" t="s">
        <v>63</v>
      </c>
      <c r="I21" s="17">
        <v>17</v>
      </c>
    </row>
    <row r="22" spans="1:9" ht="21" customHeight="1" x14ac:dyDescent="0.25">
      <c r="A22" s="18">
        <v>18</v>
      </c>
      <c r="B22" s="63" t="s">
        <v>66</v>
      </c>
      <c r="C22" s="63">
        <v>0</v>
      </c>
      <c r="D22" s="63">
        <v>0</v>
      </c>
      <c r="E22" s="64">
        <v>0</v>
      </c>
      <c r="F22" s="65">
        <v>0</v>
      </c>
      <c r="G22" s="64">
        <v>0</v>
      </c>
      <c r="H22" s="66" t="s">
        <v>65</v>
      </c>
      <c r="I22" s="20">
        <v>18</v>
      </c>
    </row>
    <row r="23" spans="1:9" ht="21" customHeight="1" x14ac:dyDescent="0.25">
      <c r="A23" s="15">
        <v>19</v>
      </c>
      <c r="B23" s="59" t="s">
        <v>68</v>
      </c>
      <c r="C23" s="59">
        <v>0</v>
      </c>
      <c r="D23" s="59">
        <v>0</v>
      </c>
      <c r="E23" s="60">
        <v>0</v>
      </c>
      <c r="F23" s="61">
        <v>0</v>
      </c>
      <c r="G23" s="60">
        <v>0</v>
      </c>
      <c r="H23" s="62" t="s">
        <v>67</v>
      </c>
      <c r="I23" s="17">
        <v>19</v>
      </c>
    </row>
    <row r="24" spans="1:9" ht="21" customHeight="1" x14ac:dyDescent="0.25">
      <c r="A24" s="18">
        <v>20</v>
      </c>
      <c r="B24" s="63" t="s">
        <v>70</v>
      </c>
      <c r="C24" s="63">
        <v>0</v>
      </c>
      <c r="D24" s="63">
        <v>0</v>
      </c>
      <c r="E24" s="64">
        <v>0</v>
      </c>
      <c r="F24" s="65">
        <v>0</v>
      </c>
      <c r="G24" s="64">
        <v>0</v>
      </c>
      <c r="H24" s="66" t="s">
        <v>69</v>
      </c>
      <c r="I24" s="20">
        <v>20</v>
      </c>
    </row>
    <row r="25" spans="1:9" ht="21" customHeight="1" x14ac:dyDescent="0.25">
      <c r="A25" s="15">
        <v>21</v>
      </c>
      <c r="B25" s="59" t="s">
        <v>19</v>
      </c>
      <c r="C25" s="59">
        <v>-2.0670646512139337</v>
      </c>
      <c r="D25" s="59">
        <v>55.079006772908599</v>
      </c>
      <c r="E25" s="60">
        <v>1340.6593407</v>
      </c>
      <c r="F25" s="61">
        <v>-1093.4065934</v>
      </c>
      <c r="G25" s="60">
        <v>-2434.0659341</v>
      </c>
      <c r="H25" s="62" t="s">
        <v>71</v>
      </c>
      <c r="I25" s="17">
        <v>21</v>
      </c>
    </row>
    <row r="26" spans="1:9" ht="21" customHeight="1" x14ac:dyDescent="0.25">
      <c r="A26" s="18">
        <v>22</v>
      </c>
      <c r="B26" s="63" t="s">
        <v>21</v>
      </c>
      <c r="C26" s="63">
        <v>-4.9398274770107209</v>
      </c>
      <c r="D26" s="63">
        <v>8.6076037914028856</v>
      </c>
      <c r="E26" s="64">
        <v>246.09999999999991</v>
      </c>
      <c r="F26" s="65">
        <v>-2613</v>
      </c>
      <c r="G26" s="64">
        <v>-2859.1</v>
      </c>
      <c r="H26" s="66" t="s">
        <v>4</v>
      </c>
      <c r="I26" s="20">
        <v>22</v>
      </c>
    </row>
    <row r="27" spans="1:9" ht="21" customHeight="1" x14ac:dyDescent="0.25">
      <c r="A27" s="163" t="s">
        <v>12</v>
      </c>
      <c r="B27" s="164"/>
      <c r="C27" s="23">
        <v>99.992273292949037</v>
      </c>
      <c r="D27" s="22">
        <v>42.142520909287363</v>
      </c>
      <c r="E27" s="21">
        <v>15682.818841336266</v>
      </c>
      <c r="F27" s="21">
        <v>52896.584185592379</v>
      </c>
      <c r="G27" s="21">
        <v>37213.765344256113</v>
      </c>
      <c r="H27" s="165" t="s">
        <v>35</v>
      </c>
      <c r="I27" s="166"/>
    </row>
    <row r="28" spans="1:9" ht="24.75" customHeight="1" x14ac:dyDescent="0.25">
      <c r="A28" s="168" t="s">
        <v>112</v>
      </c>
      <c r="B28" s="168"/>
      <c r="C28" s="168"/>
      <c r="D28" s="168"/>
      <c r="E28" s="69"/>
      <c r="F28" s="167" t="s">
        <v>111</v>
      </c>
      <c r="G28" s="167"/>
      <c r="H28" s="167"/>
      <c r="I28" s="167"/>
    </row>
    <row r="29" spans="1:9" x14ac:dyDescent="0.25">
      <c r="E29" s="24"/>
    </row>
    <row r="30" spans="1:9" ht="15.75" thickBot="1" x14ac:dyDescent="0.3"/>
    <row r="31" spans="1:9" ht="15.75" thickBot="1" x14ac:dyDescent="0.3">
      <c r="H31" s="50" t="s">
        <v>4</v>
      </c>
      <c r="I31" s="51">
        <v>-2613</v>
      </c>
    </row>
    <row r="32" spans="1:9" ht="15.75" thickBot="1" x14ac:dyDescent="0.3">
      <c r="H32" s="50" t="s">
        <v>71</v>
      </c>
      <c r="I32" s="51">
        <v>-1093.4065934</v>
      </c>
    </row>
    <row r="33" spans="8:9" ht="16.5" thickBot="1" x14ac:dyDescent="0.3">
      <c r="H33" s="26" t="s">
        <v>65</v>
      </c>
      <c r="I33" s="27">
        <v>0</v>
      </c>
    </row>
    <row r="34" spans="8:9" ht="16.5" thickBot="1" x14ac:dyDescent="0.3">
      <c r="H34" s="28" t="s">
        <v>67</v>
      </c>
      <c r="I34" s="29">
        <v>0</v>
      </c>
    </row>
    <row r="35" spans="8:9" ht="16.5" thickBot="1" x14ac:dyDescent="0.3">
      <c r="H35" s="26" t="s">
        <v>69</v>
      </c>
      <c r="I35" s="27">
        <v>0</v>
      </c>
    </row>
    <row r="36" spans="8:9" ht="16.5" thickBot="1" x14ac:dyDescent="0.3">
      <c r="H36" s="28" t="s">
        <v>63</v>
      </c>
      <c r="I36" s="29">
        <v>4.0871640999999999</v>
      </c>
    </row>
    <row r="37" spans="8:9" ht="16.5" thickBot="1" x14ac:dyDescent="0.3">
      <c r="H37" s="26" t="s">
        <v>25</v>
      </c>
      <c r="I37" s="27">
        <v>22.1775749</v>
      </c>
    </row>
    <row r="38" spans="8:9" ht="16.5" thickBot="1" x14ac:dyDescent="0.3">
      <c r="H38" s="28" t="s">
        <v>2</v>
      </c>
      <c r="I38" s="29">
        <v>166.75089600000001</v>
      </c>
    </row>
    <row r="39" spans="8:9" ht="16.5" thickBot="1" x14ac:dyDescent="0.3">
      <c r="H39" s="26" t="s">
        <v>6</v>
      </c>
      <c r="I39" s="27">
        <v>198.1675989</v>
      </c>
    </row>
    <row r="40" spans="8:9" ht="16.5" thickBot="1" x14ac:dyDescent="0.3">
      <c r="H40" s="28" t="s">
        <v>61</v>
      </c>
      <c r="I40" s="29">
        <v>256</v>
      </c>
    </row>
    <row r="41" spans="8:9" ht="16.5" thickBot="1" x14ac:dyDescent="0.3">
      <c r="H41" s="26" t="s">
        <v>7</v>
      </c>
      <c r="I41" s="27">
        <v>273.05712740000001</v>
      </c>
    </row>
    <row r="42" spans="8:9" ht="16.5" thickBot="1" x14ac:dyDescent="0.3">
      <c r="H42" s="28" t="s">
        <v>59</v>
      </c>
      <c r="I42" s="29">
        <v>455.5</v>
      </c>
    </row>
    <row r="43" spans="8:9" ht="16.5" thickBot="1" x14ac:dyDescent="0.3">
      <c r="H43" s="26" t="s">
        <v>1</v>
      </c>
      <c r="I43" s="27">
        <v>462.4720155</v>
      </c>
    </row>
    <row r="44" spans="8:9" ht="16.5" thickBot="1" x14ac:dyDescent="0.3">
      <c r="H44" s="28" t="s">
        <v>5</v>
      </c>
      <c r="I44" s="29">
        <v>621.83098591549299</v>
      </c>
    </row>
    <row r="45" spans="8:9" ht="16.5" thickBot="1" x14ac:dyDescent="0.3">
      <c r="H45" s="26" t="s">
        <v>24</v>
      </c>
      <c r="I45" s="27">
        <v>660.23323946927985</v>
      </c>
    </row>
    <row r="46" spans="8:9" ht="16.5" thickBot="1" x14ac:dyDescent="0.3">
      <c r="H46" s="28" t="s">
        <v>36</v>
      </c>
      <c r="I46" s="29">
        <v>869.68181890000005</v>
      </c>
    </row>
    <row r="47" spans="8:9" ht="16.5" thickBot="1" x14ac:dyDescent="0.3">
      <c r="H47" s="26" t="s">
        <v>3</v>
      </c>
      <c r="I47" s="27">
        <v>1765.9574468085107</v>
      </c>
    </row>
    <row r="48" spans="8:9" ht="16.5" thickBot="1" x14ac:dyDescent="0.3">
      <c r="H48" s="28" t="s">
        <v>34</v>
      </c>
      <c r="I48" s="29">
        <v>2153.3108363991082</v>
      </c>
    </row>
    <row r="49" spans="6:9" ht="16.5" thickBot="1" x14ac:dyDescent="0.3">
      <c r="H49" s="28" t="s">
        <v>8</v>
      </c>
      <c r="I49" s="29">
        <v>3619</v>
      </c>
    </row>
    <row r="50" spans="6:9" ht="16.5" thickBot="1" x14ac:dyDescent="0.3">
      <c r="H50" s="26" t="s">
        <v>0</v>
      </c>
      <c r="I50" s="27">
        <v>5122</v>
      </c>
    </row>
    <row r="51" spans="6:9" ht="15.75" x14ac:dyDescent="0.25">
      <c r="H51" s="52" t="s">
        <v>26</v>
      </c>
      <c r="I51" s="19">
        <v>19285.643584599999</v>
      </c>
    </row>
    <row r="52" spans="6:9" ht="15.75" x14ac:dyDescent="0.25">
      <c r="H52" s="53" t="s">
        <v>11</v>
      </c>
      <c r="I52" s="16">
        <v>20667.120490099998</v>
      </c>
    </row>
    <row r="53" spans="6:9" x14ac:dyDescent="0.25">
      <c r="F53" s="25"/>
    </row>
    <row r="54" spans="6:9" x14ac:dyDescent="0.25">
      <c r="F54" s="25"/>
    </row>
    <row r="55" spans="6:9" x14ac:dyDescent="0.25">
      <c r="F55" s="25"/>
    </row>
    <row r="56" spans="6:9" x14ac:dyDescent="0.25">
      <c r="F56" s="25"/>
    </row>
    <row r="57" spans="6:9" x14ac:dyDescent="0.25">
      <c r="F57" s="25"/>
    </row>
    <row r="58" spans="6:9" x14ac:dyDescent="0.25">
      <c r="F58" s="25"/>
    </row>
    <row r="59" spans="6:9" x14ac:dyDescent="0.25">
      <c r="F59" s="25"/>
    </row>
    <row r="60" spans="6:9" x14ac:dyDescent="0.25">
      <c r="F60" s="25"/>
    </row>
    <row r="61" spans="6:9" x14ac:dyDescent="0.25">
      <c r="F61" s="25"/>
    </row>
    <row r="63" spans="6:9" x14ac:dyDescent="0.25">
      <c r="F63" s="25"/>
    </row>
  </sheetData>
  <mergeCells count="13">
    <mergeCell ref="A1:I1"/>
    <mergeCell ref="A2:I2"/>
    <mergeCell ref="I3:I4"/>
    <mergeCell ref="H3:H4"/>
    <mergeCell ref="G3:G4"/>
    <mergeCell ref="F3:F4"/>
    <mergeCell ref="B3:B4"/>
    <mergeCell ref="A3:A4"/>
    <mergeCell ref="M2:M3"/>
    <mergeCell ref="A27:B27"/>
    <mergeCell ref="H27:I27"/>
    <mergeCell ref="F28:I28"/>
    <mergeCell ref="A28:D28"/>
  </mergeCells>
  <printOptions horizontalCentered="1" verticalCentered="1"/>
  <pageMargins left="0.25" right="0.25" top="0.75" bottom="0.75" header="0.3" footer="0.3"/>
  <pageSetup paperSize="9" scale="10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BE33-8899-4CE9-9CC3-DF83A5D84456}">
  <sheetPr>
    <tabColor rgb="FF002060"/>
  </sheetPr>
  <dimension ref="A1:V55"/>
  <sheetViews>
    <sheetView zoomScaleNormal="100" workbookViewId="0">
      <selection activeCell="C3" sqref="C1:G1048576"/>
    </sheetView>
  </sheetViews>
  <sheetFormatPr defaultColWidth="9.140625" defaultRowHeight="15" x14ac:dyDescent="0.25"/>
  <cols>
    <col min="1" max="1" width="10.5703125" style="14" customWidth="1"/>
    <col min="2" max="2" width="12.7109375" style="14" customWidth="1"/>
    <col min="3" max="3" width="9.140625" style="14"/>
    <col min="4" max="4" width="12.140625" style="14" customWidth="1"/>
    <col min="5" max="15" width="9.140625" style="14"/>
    <col min="16" max="16" width="18.140625" style="14" bestFit="1" customWidth="1"/>
    <col min="17" max="16384" width="9.140625" style="14"/>
  </cols>
  <sheetData>
    <row r="1" spans="1:22" ht="44.25" customHeight="1" x14ac:dyDescent="0.25">
      <c r="A1" s="181" t="s">
        <v>138</v>
      </c>
      <c r="B1" s="182"/>
      <c r="C1" s="182"/>
      <c r="D1" s="182"/>
      <c r="E1" s="182"/>
      <c r="F1" s="182"/>
      <c r="G1" s="182"/>
      <c r="H1" s="182"/>
      <c r="I1" s="183"/>
    </row>
    <row r="2" spans="1:22" ht="36" customHeight="1" x14ac:dyDescent="0.25">
      <c r="A2" s="184" t="s">
        <v>72</v>
      </c>
      <c r="B2" s="185"/>
      <c r="C2" s="185"/>
      <c r="D2" s="185"/>
      <c r="E2" s="185"/>
      <c r="F2" s="185"/>
      <c r="G2" s="185"/>
      <c r="H2" s="185"/>
      <c r="I2" s="186"/>
      <c r="O2" s="162"/>
      <c r="P2" s="133" t="s">
        <v>134</v>
      </c>
    </row>
    <row r="3" spans="1:22" s="30" customFormat="1" ht="37.5" customHeight="1" x14ac:dyDescent="0.25">
      <c r="A3" s="187" t="s">
        <v>54</v>
      </c>
      <c r="B3" s="177" t="s">
        <v>30</v>
      </c>
      <c r="C3" s="55" t="s">
        <v>53</v>
      </c>
      <c r="D3" s="71" t="s">
        <v>52</v>
      </c>
      <c r="E3" s="71" t="s">
        <v>51</v>
      </c>
      <c r="F3" s="176">
        <v>2021</v>
      </c>
      <c r="G3" s="176">
        <v>2020</v>
      </c>
      <c r="H3" s="176" t="s">
        <v>16</v>
      </c>
      <c r="I3" s="175" t="s">
        <v>73</v>
      </c>
      <c r="O3" s="162"/>
      <c r="P3" s="134" t="s">
        <v>135</v>
      </c>
    </row>
    <row r="4" spans="1:22" s="30" customFormat="1" ht="32.25" customHeight="1" x14ac:dyDescent="0.25">
      <c r="A4" s="187"/>
      <c r="B4" s="177"/>
      <c r="C4" s="57" t="s">
        <v>74</v>
      </c>
      <c r="D4" s="71" t="s">
        <v>56</v>
      </c>
      <c r="E4" s="71" t="s">
        <v>55</v>
      </c>
      <c r="F4" s="176"/>
      <c r="G4" s="176"/>
      <c r="H4" s="176"/>
      <c r="I4" s="175"/>
    </row>
    <row r="5" spans="1:22" ht="21" customHeight="1" x14ac:dyDescent="0.25">
      <c r="A5" s="15">
        <v>1</v>
      </c>
      <c r="B5" s="59" t="s">
        <v>18</v>
      </c>
      <c r="C5" s="59">
        <v>25.864560201716607</v>
      </c>
      <c r="D5" s="59">
        <v>7.9767279835618821</v>
      </c>
      <c r="E5" s="60">
        <v>19285.753726800001</v>
      </c>
      <c r="F5" s="61">
        <v>261061</v>
      </c>
      <c r="G5" s="60">
        <v>241775.2462732</v>
      </c>
      <c r="H5" s="62" t="s">
        <v>26</v>
      </c>
      <c r="I5" s="17">
        <v>1</v>
      </c>
      <c r="V5" s="30"/>
    </row>
    <row r="6" spans="1:22" ht="21" customHeight="1" x14ac:dyDescent="0.25">
      <c r="A6" s="18">
        <v>2</v>
      </c>
      <c r="B6" s="63" t="s">
        <v>58</v>
      </c>
      <c r="C6" s="63">
        <v>16.997580140159702</v>
      </c>
      <c r="D6" s="63">
        <v>13.696265809846079</v>
      </c>
      <c r="E6" s="64">
        <v>20667.120490100002</v>
      </c>
      <c r="F6" s="65">
        <v>171563.1441</v>
      </c>
      <c r="G6" s="64">
        <v>150896.0236099</v>
      </c>
      <c r="H6" s="66" t="s">
        <v>11</v>
      </c>
      <c r="I6" s="20">
        <v>2</v>
      </c>
      <c r="V6" s="30"/>
    </row>
    <row r="7" spans="1:22" ht="21" customHeight="1" x14ac:dyDescent="0.25">
      <c r="A7" s="15">
        <v>3</v>
      </c>
      <c r="B7" s="59" t="s">
        <v>31</v>
      </c>
      <c r="C7" s="59">
        <v>13.627041970362127</v>
      </c>
      <c r="D7" s="59">
        <v>3.8240600255138624</v>
      </c>
      <c r="E7" s="60">
        <v>5066</v>
      </c>
      <c r="F7" s="61">
        <v>137543</v>
      </c>
      <c r="G7" s="60">
        <v>132477</v>
      </c>
      <c r="H7" s="62" t="s">
        <v>0</v>
      </c>
      <c r="I7" s="17">
        <v>3</v>
      </c>
      <c r="V7" s="30"/>
    </row>
    <row r="8" spans="1:22" ht="21" customHeight="1" x14ac:dyDescent="0.25">
      <c r="A8" s="18">
        <v>4</v>
      </c>
      <c r="B8" s="63" t="s">
        <v>33</v>
      </c>
      <c r="C8" s="63">
        <v>7.2266618782526493</v>
      </c>
      <c r="D8" s="63">
        <v>1.3427954312942101</v>
      </c>
      <c r="E8" s="64">
        <v>966.47719262748433</v>
      </c>
      <c r="F8" s="65">
        <v>72941.490668505663</v>
      </c>
      <c r="G8" s="64">
        <v>71975.013475878179</v>
      </c>
      <c r="H8" s="66" t="s">
        <v>34</v>
      </c>
      <c r="I8" s="20">
        <v>4</v>
      </c>
      <c r="V8" s="30"/>
    </row>
    <row r="9" spans="1:22" ht="21" customHeight="1" x14ac:dyDescent="0.25">
      <c r="A9" s="15">
        <v>5</v>
      </c>
      <c r="B9" s="59" t="s">
        <v>14</v>
      </c>
      <c r="C9" s="59">
        <v>6.8267784363664541</v>
      </c>
      <c r="D9" s="59">
        <v>0.39785538972841056</v>
      </c>
      <c r="E9" s="60">
        <v>273.05712739999581</v>
      </c>
      <c r="F9" s="61">
        <v>68905.312577399993</v>
      </c>
      <c r="G9" s="60">
        <v>68632.255449999997</v>
      </c>
      <c r="H9" s="62" t="s">
        <v>7</v>
      </c>
      <c r="I9" s="17">
        <v>5</v>
      </c>
      <c r="V9" s="30"/>
    </row>
    <row r="10" spans="1:22" ht="21" customHeight="1" x14ac:dyDescent="0.25">
      <c r="A10" s="18">
        <v>6</v>
      </c>
      <c r="B10" s="63" t="s">
        <v>39</v>
      </c>
      <c r="C10" s="63">
        <v>4.0436379239827538</v>
      </c>
      <c r="D10" s="63">
        <v>9.7298023927947295</v>
      </c>
      <c r="E10" s="64">
        <v>3619</v>
      </c>
      <c r="F10" s="65">
        <v>40814</v>
      </c>
      <c r="G10" s="64">
        <v>37195</v>
      </c>
      <c r="H10" s="66" t="s">
        <v>8</v>
      </c>
      <c r="I10" s="20">
        <v>6</v>
      </c>
      <c r="V10" s="30"/>
    </row>
    <row r="11" spans="1:22" ht="21" customHeight="1" x14ac:dyDescent="0.25">
      <c r="A11" s="15">
        <v>7</v>
      </c>
      <c r="B11" s="59" t="s">
        <v>27</v>
      </c>
      <c r="C11" s="59">
        <v>3.695991510692672</v>
      </c>
      <c r="D11" s="59">
        <v>1.9546707315195497</v>
      </c>
      <c r="E11" s="60">
        <v>715.21126760563493</v>
      </c>
      <c r="F11" s="61">
        <v>37305.070422535209</v>
      </c>
      <c r="G11" s="60">
        <v>36589.859154929574</v>
      </c>
      <c r="H11" s="62" t="s">
        <v>5</v>
      </c>
      <c r="I11" s="17">
        <v>7</v>
      </c>
      <c r="V11" s="30"/>
    </row>
    <row r="12" spans="1:22" ht="21" customHeight="1" x14ac:dyDescent="0.25">
      <c r="A12" s="18">
        <v>8</v>
      </c>
      <c r="B12" s="63" t="s">
        <v>41</v>
      </c>
      <c r="C12" s="63">
        <v>3.3662716761924116</v>
      </c>
      <c r="D12" s="63">
        <v>2.6268503339566602</v>
      </c>
      <c r="E12" s="64">
        <v>869.68181889999687</v>
      </c>
      <c r="F12" s="65">
        <v>33977.080731499998</v>
      </c>
      <c r="G12" s="64">
        <v>33107.398912600001</v>
      </c>
      <c r="H12" s="66" t="s">
        <v>36</v>
      </c>
      <c r="I12" s="20">
        <v>8</v>
      </c>
      <c r="V12" s="30"/>
    </row>
    <row r="13" spans="1:22" ht="21" customHeight="1" x14ac:dyDescent="0.25">
      <c r="A13" s="15">
        <v>9</v>
      </c>
      <c r="B13" s="59" t="s">
        <v>29</v>
      </c>
      <c r="C13" s="59">
        <v>3.3161328948657682</v>
      </c>
      <c r="D13" s="59">
        <v>5.5699557926701324</v>
      </c>
      <c r="E13" s="60">
        <v>1765.9574468085084</v>
      </c>
      <c r="F13" s="61">
        <v>33471.01063829787</v>
      </c>
      <c r="G13" s="60">
        <v>31705.053191489362</v>
      </c>
      <c r="H13" s="62" t="s">
        <v>3</v>
      </c>
      <c r="I13" s="17">
        <v>9</v>
      </c>
      <c r="V13" s="30"/>
    </row>
    <row r="14" spans="1:22" ht="21" customHeight="1" x14ac:dyDescent="0.25">
      <c r="A14" s="18">
        <v>10</v>
      </c>
      <c r="B14" s="63" t="s">
        <v>42</v>
      </c>
      <c r="C14" s="63">
        <v>3.3130756251494224</v>
      </c>
      <c r="D14" s="63">
        <v>-4.4723486612320791</v>
      </c>
      <c r="E14" s="64">
        <v>-1565.5783312214044</v>
      </c>
      <c r="F14" s="65">
        <v>33440.152433743286</v>
      </c>
      <c r="G14" s="64">
        <v>35005.73076496469</v>
      </c>
      <c r="H14" s="66" t="s">
        <v>24</v>
      </c>
      <c r="I14" s="20">
        <v>10</v>
      </c>
      <c r="V14" s="30"/>
    </row>
    <row r="15" spans="1:22" ht="21" customHeight="1" x14ac:dyDescent="0.25">
      <c r="A15" s="15">
        <v>11</v>
      </c>
      <c r="B15" s="59" t="s">
        <v>22</v>
      </c>
      <c r="C15" s="59">
        <v>2.9452506385986879</v>
      </c>
      <c r="D15" s="59">
        <v>1.7689158031985546</v>
      </c>
      <c r="E15" s="60">
        <v>516.71512249999796</v>
      </c>
      <c r="F15" s="61">
        <v>29727.5527195</v>
      </c>
      <c r="G15" s="60">
        <v>29210.837597000002</v>
      </c>
      <c r="H15" s="62" t="s">
        <v>1</v>
      </c>
      <c r="I15" s="17">
        <v>11</v>
      </c>
      <c r="V15" s="30"/>
    </row>
    <row r="16" spans="1:22" ht="21" customHeight="1" x14ac:dyDescent="0.25">
      <c r="A16" s="18">
        <v>12</v>
      </c>
      <c r="B16" s="63" t="s">
        <v>19</v>
      </c>
      <c r="C16" s="63">
        <v>2.7278905710469905</v>
      </c>
      <c r="D16" s="63">
        <v>-3.819486133432163</v>
      </c>
      <c r="E16" s="64">
        <v>-1093.4065933999991</v>
      </c>
      <c r="F16" s="65">
        <v>27533.653571300001</v>
      </c>
      <c r="G16" s="64">
        <v>28627.0601647</v>
      </c>
      <c r="H16" s="66" t="s">
        <v>71</v>
      </c>
      <c r="I16" s="20">
        <v>12</v>
      </c>
      <c r="V16" s="30"/>
    </row>
    <row r="17" spans="1:22" ht="21" customHeight="1" x14ac:dyDescent="0.25">
      <c r="A17" s="15">
        <v>13</v>
      </c>
      <c r="B17" s="59" t="s">
        <v>66</v>
      </c>
      <c r="C17" s="59">
        <v>1.8291083171917342</v>
      </c>
      <c r="D17" s="59">
        <v>0</v>
      </c>
      <c r="E17" s="60">
        <v>0</v>
      </c>
      <c r="F17" s="61">
        <v>18461.897000000001</v>
      </c>
      <c r="G17" s="60">
        <v>18461.897000000001</v>
      </c>
      <c r="H17" s="62" t="s">
        <v>65</v>
      </c>
      <c r="I17" s="17">
        <v>13</v>
      </c>
      <c r="V17" s="30"/>
    </row>
    <row r="18" spans="1:22" ht="21" customHeight="1" x14ac:dyDescent="0.25">
      <c r="A18" s="18">
        <v>14</v>
      </c>
      <c r="B18" s="63" t="s">
        <v>15</v>
      </c>
      <c r="C18" s="63">
        <v>1.4662225587456561</v>
      </c>
      <c r="D18" s="63">
        <v>1.3572209200811316</v>
      </c>
      <c r="E18" s="64">
        <v>198.16759886231921</v>
      </c>
      <c r="F18" s="65">
        <v>14799.1508235</v>
      </c>
      <c r="G18" s="64">
        <v>14600.983224637681</v>
      </c>
      <c r="H18" s="66" t="s">
        <v>6</v>
      </c>
      <c r="I18" s="20">
        <v>14</v>
      </c>
      <c r="V18" s="30"/>
    </row>
    <row r="19" spans="1:22" ht="21" customHeight="1" x14ac:dyDescent="0.25">
      <c r="A19" s="15">
        <v>15</v>
      </c>
      <c r="B19" s="59" t="s">
        <v>68</v>
      </c>
      <c r="C19" s="59">
        <v>1.0643512079740618</v>
      </c>
      <c r="D19" s="59">
        <v>0</v>
      </c>
      <c r="E19" s="60">
        <v>0</v>
      </c>
      <c r="F19" s="61">
        <v>10742.907999900001</v>
      </c>
      <c r="G19" s="60">
        <v>10742.907999900001</v>
      </c>
      <c r="H19" s="62" t="s">
        <v>67</v>
      </c>
      <c r="I19" s="17">
        <v>15</v>
      </c>
      <c r="V19" s="30"/>
    </row>
    <row r="20" spans="1:22" ht="21" customHeight="1" x14ac:dyDescent="0.25">
      <c r="A20" s="18">
        <v>16</v>
      </c>
      <c r="B20" s="63" t="s">
        <v>28</v>
      </c>
      <c r="C20" s="63">
        <v>0.99023776171568056</v>
      </c>
      <c r="D20" s="63">
        <v>0.22238341668973921</v>
      </c>
      <c r="E20" s="64">
        <v>22.177574900000764</v>
      </c>
      <c r="F20" s="65">
        <v>9994.8523499000003</v>
      </c>
      <c r="G20" s="64">
        <v>9972.6747749999995</v>
      </c>
      <c r="H20" s="66" t="s">
        <v>25</v>
      </c>
      <c r="I20" s="20">
        <v>16</v>
      </c>
      <c r="V20" s="30"/>
    </row>
    <row r="21" spans="1:22" ht="21" customHeight="1" x14ac:dyDescent="0.25">
      <c r="A21" s="15">
        <v>17</v>
      </c>
      <c r="B21" s="59" t="s">
        <v>60</v>
      </c>
      <c r="C21" s="59">
        <v>0.40333539621924513</v>
      </c>
      <c r="D21" s="59">
        <v>12.598464397928929</v>
      </c>
      <c r="E21" s="60">
        <v>455.5</v>
      </c>
      <c r="F21" s="61">
        <v>4071.02</v>
      </c>
      <c r="G21" s="60">
        <v>3615.52</v>
      </c>
      <c r="H21" s="62" t="s">
        <v>59</v>
      </c>
      <c r="I21" s="17">
        <v>17</v>
      </c>
      <c r="V21" s="30"/>
    </row>
    <row r="22" spans="1:22" ht="21" customHeight="1" x14ac:dyDescent="0.25">
      <c r="A22" s="18">
        <v>18</v>
      </c>
      <c r="B22" s="63" t="s">
        <v>62</v>
      </c>
      <c r="C22" s="63">
        <v>0.29484653456590076</v>
      </c>
      <c r="D22" s="63">
        <v>9.5325726904674273</v>
      </c>
      <c r="E22" s="64">
        <v>259</v>
      </c>
      <c r="F22" s="65">
        <v>2976</v>
      </c>
      <c r="G22" s="64">
        <v>2717</v>
      </c>
      <c r="H22" s="66" t="s">
        <v>61</v>
      </c>
      <c r="I22" s="20">
        <v>18</v>
      </c>
      <c r="V22" s="30"/>
    </row>
    <row r="23" spans="1:22" ht="21" customHeight="1" x14ac:dyDescent="0.25">
      <c r="A23" s="15">
        <v>19</v>
      </c>
      <c r="B23" s="59" t="s">
        <v>70</v>
      </c>
      <c r="C23" s="59">
        <v>0.19240921859028659</v>
      </c>
      <c r="D23" s="59">
        <v>0</v>
      </c>
      <c r="E23" s="60">
        <v>0</v>
      </c>
      <c r="F23" s="61">
        <v>1942.0605888</v>
      </c>
      <c r="G23" s="60">
        <v>1942.0605888</v>
      </c>
      <c r="H23" s="62" t="s">
        <v>69</v>
      </c>
      <c r="I23" s="17">
        <v>19</v>
      </c>
      <c r="V23" s="30"/>
    </row>
    <row r="24" spans="1:22" ht="21" customHeight="1" x14ac:dyDescent="0.25">
      <c r="A24" s="18">
        <v>20</v>
      </c>
      <c r="B24" s="63" t="s">
        <v>64</v>
      </c>
      <c r="C24" s="63">
        <v>1.4038967704513985E-2</v>
      </c>
      <c r="D24" s="63">
        <v>2.9700300286174883</v>
      </c>
      <c r="E24" s="64">
        <v>4.0871640999999954</v>
      </c>
      <c r="F24" s="65">
        <v>141.7007256</v>
      </c>
      <c r="G24" s="64">
        <v>137.6135615</v>
      </c>
      <c r="H24" s="66" t="s">
        <v>63</v>
      </c>
      <c r="I24" s="20">
        <v>20</v>
      </c>
      <c r="V24" s="30"/>
    </row>
    <row r="25" spans="1:22" ht="21" customHeight="1" x14ac:dyDescent="0.25">
      <c r="A25" s="15">
        <v>21</v>
      </c>
      <c r="B25" s="59" t="s">
        <v>21</v>
      </c>
      <c r="C25" s="59">
        <v>9.9074776399832273E-10</v>
      </c>
      <c r="D25" s="59">
        <v>0</v>
      </c>
      <c r="E25" s="60">
        <v>0</v>
      </c>
      <c r="F25" s="61">
        <v>1.0000000000000001E-5</v>
      </c>
      <c r="G25" s="60">
        <v>1.0000000000000001E-5</v>
      </c>
      <c r="H25" s="62" t="s">
        <v>4</v>
      </c>
      <c r="I25" s="17">
        <v>21</v>
      </c>
      <c r="V25" s="30"/>
    </row>
    <row r="26" spans="1:22" ht="21" customHeight="1" x14ac:dyDescent="0.25">
      <c r="A26" s="18">
        <v>22</v>
      </c>
      <c r="B26" s="63" t="s">
        <v>23</v>
      </c>
      <c r="C26" s="63">
        <v>-0.20542343108408057</v>
      </c>
      <c r="D26" s="63">
        <v>8.7456740636158123</v>
      </c>
      <c r="E26" s="64">
        <v>-166.75089599999978</v>
      </c>
      <c r="F26" s="65">
        <v>-2073.4180640999998</v>
      </c>
      <c r="G26" s="64">
        <v>-1906.6671681</v>
      </c>
      <c r="H26" s="66" t="s">
        <v>2</v>
      </c>
      <c r="I26" s="20">
        <v>22</v>
      </c>
    </row>
    <row r="27" spans="1:22" ht="21" customHeight="1" x14ac:dyDescent="0.25">
      <c r="A27" s="72"/>
      <c r="B27" s="70" t="s">
        <v>12</v>
      </c>
      <c r="C27" s="23">
        <v>100.00000000000001</v>
      </c>
      <c r="D27" s="22">
        <v>5.4161074206082631</v>
      </c>
      <c r="E27" s="21">
        <v>51858.170709982747</v>
      </c>
      <c r="F27" s="21">
        <v>1009338.6392963821</v>
      </c>
      <c r="G27" s="21">
        <v>957480.46858639934</v>
      </c>
      <c r="H27" s="54"/>
      <c r="I27" s="67" t="s">
        <v>35</v>
      </c>
    </row>
    <row r="28" spans="1:22" ht="24.75" customHeight="1" x14ac:dyDescent="0.25">
      <c r="A28" s="180" t="s">
        <v>108</v>
      </c>
      <c r="B28" s="180"/>
      <c r="C28" s="180"/>
      <c r="D28" s="180"/>
      <c r="E28" s="179" t="s">
        <v>113</v>
      </c>
      <c r="F28" s="179"/>
      <c r="G28" s="179"/>
      <c r="H28" s="179"/>
      <c r="I28" s="179"/>
      <c r="J28" s="30"/>
      <c r="K28" s="30"/>
    </row>
    <row r="29" spans="1:22" x14ac:dyDescent="0.25">
      <c r="A29" s="31"/>
    </row>
    <row r="33" spans="11:11" ht="15.75" thickBot="1" x14ac:dyDescent="0.3"/>
    <row r="34" spans="11:11" ht="15.75" thickBot="1" x14ac:dyDescent="0.3">
      <c r="K34" s="26" t="s">
        <v>26</v>
      </c>
    </row>
    <row r="35" spans="11:11" ht="15.75" thickBot="1" x14ac:dyDescent="0.3">
      <c r="K35" s="28" t="s">
        <v>11</v>
      </c>
    </row>
    <row r="36" spans="11:11" ht="15.75" thickBot="1" x14ac:dyDescent="0.3">
      <c r="K36" s="26" t="s">
        <v>0</v>
      </c>
    </row>
    <row r="37" spans="11:11" ht="15.75" thickBot="1" x14ac:dyDescent="0.3">
      <c r="K37" s="28" t="s">
        <v>34</v>
      </c>
    </row>
    <row r="38" spans="11:11" ht="15.75" thickBot="1" x14ac:dyDescent="0.3">
      <c r="K38" s="28" t="s">
        <v>7</v>
      </c>
    </row>
    <row r="39" spans="11:11" ht="15.75" thickBot="1" x14ac:dyDescent="0.3">
      <c r="K39" s="26" t="s">
        <v>8</v>
      </c>
    </row>
    <row r="40" spans="11:11" ht="15.75" thickBot="1" x14ac:dyDescent="0.3">
      <c r="K40" s="28" t="s">
        <v>5</v>
      </c>
    </row>
    <row r="41" spans="11:11" ht="15.75" thickBot="1" x14ac:dyDescent="0.3">
      <c r="K41" s="26" t="s">
        <v>36</v>
      </c>
    </row>
    <row r="42" spans="11:11" ht="15.75" thickBot="1" x14ac:dyDescent="0.3">
      <c r="K42" s="28" t="s">
        <v>3</v>
      </c>
    </row>
    <row r="43" spans="11:11" ht="15.75" thickBot="1" x14ac:dyDescent="0.3">
      <c r="K43" s="26" t="s">
        <v>24</v>
      </c>
    </row>
    <row r="44" spans="11:11" ht="15.75" thickBot="1" x14ac:dyDescent="0.3">
      <c r="K44" s="28" t="s">
        <v>1</v>
      </c>
    </row>
    <row r="45" spans="11:11" ht="15.75" thickBot="1" x14ac:dyDescent="0.3">
      <c r="K45" s="26" t="s">
        <v>71</v>
      </c>
    </row>
    <row r="46" spans="11:11" ht="15.75" thickBot="1" x14ac:dyDescent="0.3">
      <c r="K46" s="28" t="s">
        <v>65</v>
      </c>
    </row>
    <row r="47" spans="11:11" ht="15.75" thickBot="1" x14ac:dyDescent="0.3">
      <c r="K47" s="26" t="s">
        <v>6</v>
      </c>
    </row>
    <row r="48" spans="11:11" ht="15.75" thickBot="1" x14ac:dyDescent="0.3">
      <c r="K48" s="28" t="s">
        <v>67</v>
      </c>
    </row>
    <row r="49" spans="11:11" ht="15.75" thickBot="1" x14ac:dyDescent="0.3">
      <c r="K49" s="26" t="s">
        <v>25</v>
      </c>
    </row>
    <row r="50" spans="11:11" ht="15.75" thickBot="1" x14ac:dyDescent="0.3">
      <c r="K50" s="28" t="s">
        <v>59</v>
      </c>
    </row>
    <row r="51" spans="11:11" ht="15.75" thickBot="1" x14ac:dyDescent="0.3">
      <c r="K51" s="26" t="s">
        <v>61</v>
      </c>
    </row>
    <row r="52" spans="11:11" ht="15.75" thickBot="1" x14ac:dyDescent="0.3">
      <c r="K52" s="28" t="s">
        <v>69</v>
      </c>
    </row>
    <row r="53" spans="11:11" ht="15.75" thickBot="1" x14ac:dyDescent="0.3">
      <c r="K53" s="26" t="s">
        <v>63</v>
      </c>
    </row>
    <row r="54" spans="11:11" x14ac:dyDescent="0.25">
      <c r="K54" s="14" t="s">
        <v>4</v>
      </c>
    </row>
    <row r="55" spans="11:11" x14ac:dyDescent="0.25">
      <c r="K55" s="14" t="s">
        <v>2</v>
      </c>
    </row>
  </sheetData>
  <autoFilter ref="K33" xr:uid="{00000000-0009-0000-0000-000000000000}"/>
  <mergeCells count="11">
    <mergeCell ref="O2:O3"/>
    <mergeCell ref="E28:I28"/>
    <mergeCell ref="A28:D28"/>
    <mergeCell ref="A1:I1"/>
    <mergeCell ref="A2:I2"/>
    <mergeCell ref="A3:A4"/>
    <mergeCell ref="B3:B4"/>
    <mergeCell ref="G3:G4"/>
    <mergeCell ref="F3:F4"/>
    <mergeCell ref="H3:H4"/>
    <mergeCell ref="I3:I4"/>
  </mergeCells>
  <printOptions horizontalCentered="1" verticalCentered="1"/>
  <pageMargins left="0.25" right="0.25" top="0.75" bottom="0.75" header="0.3" footer="0.3"/>
  <pageSetup scale="10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6BB92-8A90-4273-8C43-46591C1F7BFF}">
  <sheetPr>
    <tabColor rgb="FF002060"/>
  </sheetPr>
  <dimension ref="A1:V60"/>
  <sheetViews>
    <sheetView zoomScale="77" zoomScaleNormal="77" workbookViewId="0">
      <selection activeCell="C3" sqref="C1:G1048576"/>
    </sheetView>
  </sheetViews>
  <sheetFormatPr defaultColWidth="9.140625" defaultRowHeight="15" x14ac:dyDescent="0.25"/>
  <cols>
    <col min="1" max="1" width="8.85546875" style="14" customWidth="1"/>
    <col min="2" max="2" width="13.140625" style="14" customWidth="1"/>
    <col min="3" max="7" width="10.7109375" style="14" customWidth="1"/>
    <col min="8" max="8" width="11.28515625" style="14" customWidth="1"/>
    <col min="9" max="9" width="9.42578125" style="14" customWidth="1"/>
    <col min="10" max="15" width="9.140625" style="14"/>
    <col min="16" max="16" width="23.140625" style="14" bestFit="1" customWidth="1"/>
    <col min="17" max="17" width="12.42578125" style="14" bestFit="1" customWidth="1"/>
    <col min="18" max="18" width="19.7109375" style="14" bestFit="1" customWidth="1"/>
    <col min="19" max="16384" width="9.140625" style="14"/>
  </cols>
  <sheetData>
    <row r="1" spans="1:22" ht="40.5" customHeight="1" x14ac:dyDescent="0.25">
      <c r="A1" s="192" t="s">
        <v>139</v>
      </c>
      <c r="B1" s="193"/>
      <c r="C1" s="193"/>
      <c r="D1" s="193"/>
      <c r="E1" s="193"/>
      <c r="F1" s="193"/>
      <c r="G1" s="193"/>
      <c r="H1" s="193"/>
      <c r="I1" s="194"/>
      <c r="O1" s="162"/>
      <c r="P1" s="133" t="s">
        <v>134</v>
      </c>
    </row>
    <row r="2" spans="1:22" ht="40.5" customHeight="1" x14ac:dyDescent="0.25">
      <c r="A2" s="195" t="s">
        <v>77</v>
      </c>
      <c r="B2" s="185"/>
      <c r="C2" s="185"/>
      <c r="D2" s="185"/>
      <c r="E2" s="185"/>
      <c r="F2" s="185"/>
      <c r="G2" s="185"/>
      <c r="H2" s="185"/>
      <c r="I2" s="196"/>
      <c r="K2" s="77"/>
      <c r="L2" s="77"/>
      <c r="M2" s="77">
        <v>2021</v>
      </c>
      <c r="N2" s="77" t="s">
        <v>51</v>
      </c>
      <c r="O2" s="162"/>
      <c r="P2" s="134" t="s">
        <v>135</v>
      </c>
      <c r="Q2" s="77"/>
      <c r="R2" s="77"/>
      <c r="S2" s="77"/>
      <c r="T2" s="77"/>
      <c r="U2" s="77"/>
      <c r="V2" s="77"/>
    </row>
    <row r="3" spans="1:22" ht="30" customHeight="1" x14ac:dyDescent="0.25">
      <c r="A3" s="198" t="s">
        <v>54</v>
      </c>
      <c r="B3" s="85" t="s">
        <v>30</v>
      </c>
      <c r="C3" s="73" t="s">
        <v>53</v>
      </c>
      <c r="D3" s="73" t="s">
        <v>78</v>
      </c>
      <c r="E3" s="73" t="s">
        <v>51</v>
      </c>
      <c r="F3" s="176">
        <v>2021</v>
      </c>
      <c r="G3" s="176">
        <v>2020</v>
      </c>
      <c r="H3" s="176" t="s">
        <v>16</v>
      </c>
      <c r="I3" s="197" t="s">
        <v>73</v>
      </c>
      <c r="K3" s="77"/>
      <c r="L3" s="77"/>
      <c r="M3" s="77"/>
      <c r="N3" s="77" t="s">
        <v>80</v>
      </c>
      <c r="O3" s="77" t="s">
        <v>56</v>
      </c>
      <c r="P3" s="77" t="s">
        <v>81</v>
      </c>
      <c r="Q3" s="77"/>
      <c r="R3" s="77"/>
      <c r="S3" s="77"/>
      <c r="T3" s="77"/>
      <c r="U3" s="77"/>
      <c r="V3" s="77"/>
    </row>
    <row r="4" spans="1:22" ht="33.75" customHeight="1" x14ac:dyDescent="0.25">
      <c r="A4" s="198"/>
      <c r="B4" s="74"/>
      <c r="C4" s="73" t="s">
        <v>57</v>
      </c>
      <c r="D4" s="73" t="s">
        <v>82</v>
      </c>
      <c r="E4" s="73" t="s">
        <v>55</v>
      </c>
      <c r="F4" s="176"/>
      <c r="G4" s="176"/>
      <c r="H4" s="176"/>
      <c r="I4" s="197"/>
      <c r="K4" s="77"/>
      <c r="L4" s="77"/>
      <c r="M4" s="77">
        <v>23860</v>
      </c>
      <c r="N4" s="77">
        <v>18949.077353000001</v>
      </c>
      <c r="O4" s="77">
        <v>385.8557488087431</v>
      </c>
      <c r="P4" s="77">
        <v>46.062365123159204</v>
      </c>
      <c r="Q4" s="77" t="s">
        <v>18</v>
      </c>
      <c r="R4" s="77" t="str">
        <f>Q4&amp;""&amp;T4</f>
        <v xml:space="preserve"> Saudi Arabia السعودية</v>
      </c>
      <c r="S4" s="78">
        <f>P4/100</f>
        <v>0.46062365123159205</v>
      </c>
      <c r="T4" s="77" t="s">
        <v>26</v>
      </c>
      <c r="U4" s="77"/>
      <c r="V4" s="77"/>
    </row>
    <row r="5" spans="1:22" ht="25.5" customHeight="1" x14ac:dyDescent="0.25">
      <c r="A5" s="135">
        <v>1</v>
      </c>
      <c r="B5" s="80" t="s">
        <v>18</v>
      </c>
      <c r="C5" s="59">
        <v>46.062365123159246</v>
      </c>
      <c r="D5" s="59">
        <v>385.8557488087431</v>
      </c>
      <c r="E5" s="60">
        <v>18949.077353000001</v>
      </c>
      <c r="F5" s="61">
        <v>23860</v>
      </c>
      <c r="G5" s="60">
        <v>4910.9226470000003</v>
      </c>
      <c r="H5" s="80" t="s">
        <v>26</v>
      </c>
      <c r="I5" s="136">
        <v>1</v>
      </c>
      <c r="K5" s="77"/>
      <c r="L5" s="77"/>
      <c r="M5" s="77">
        <v>22545.949625599998</v>
      </c>
      <c r="N5" s="77">
        <v>3608.6199252999977</v>
      </c>
      <c r="O5" s="77">
        <v>19.055590109110423</v>
      </c>
      <c r="P5" s="77">
        <v>43.525555897013525</v>
      </c>
      <c r="Q5" s="77" t="s">
        <v>58</v>
      </c>
      <c r="R5" s="77" t="str">
        <f t="shared" ref="R5:R6" si="0">Q5&amp;""&amp;T5</f>
        <v xml:space="preserve">U.A.E الإمارات </v>
      </c>
      <c r="S5" s="78">
        <f t="shared" ref="S5:S6" si="1">P5/100</f>
        <v>0.43525555897013524</v>
      </c>
      <c r="T5" s="77" t="s">
        <v>11</v>
      </c>
      <c r="U5" s="77"/>
      <c r="V5" s="77"/>
    </row>
    <row r="6" spans="1:22" ht="25.5" customHeight="1" x14ac:dyDescent="0.25">
      <c r="A6" s="137">
        <v>2</v>
      </c>
      <c r="B6" s="81" t="s">
        <v>58</v>
      </c>
      <c r="C6" s="63">
        <v>43.525555897013525</v>
      </c>
      <c r="D6" s="63">
        <v>19.055590109110423</v>
      </c>
      <c r="E6" s="64">
        <v>3608.6199252999977</v>
      </c>
      <c r="F6" s="65">
        <v>22545.949625599998</v>
      </c>
      <c r="G6" s="64">
        <v>18937.329700300001</v>
      </c>
      <c r="H6" s="81" t="s">
        <v>11</v>
      </c>
      <c r="I6" s="138">
        <v>2</v>
      </c>
      <c r="K6" s="77"/>
      <c r="L6" s="77"/>
      <c r="M6" s="77">
        <v>3630.9671128</v>
      </c>
      <c r="N6" s="77">
        <v>-4357.4380558134417</v>
      </c>
      <c r="O6" s="77">
        <v>-54.547033654901213</v>
      </c>
      <c r="P6" s="77">
        <v>7.0096786630334016</v>
      </c>
      <c r="Q6" s="77" t="s">
        <v>15</v>
      </c>
      <c r="R6" s="77" t="str">
        <f t="shared" si="0"/>
        <v>Kuwaitالكويت</v>
      </c>
      <c r="S6" s="78">
        <f t="shared" si="1"/>
        <v>7.0096786630334015E-2</v>
      </c>
      <c r="T6" s="77" t="s">
        <v>6</v>
      </c>
      <c r="U6" s="77"/>
      <c r="V6" s="77"/>
    </row>
    <row r="7" spans="1:22" ht="25.5" customHeight="1" x14ac:dyDescent="0.25">
      <c r="A7" s="135">
        <v>3</v>
      </c>
      <c r="B7" s="80" t="s">
        <v>15</v>
      </c>
      <c r="C7" s="59">
        <v>7.0096786630334016</v>
      </c>
      <c r="D7" s="59">
        <v>-54.547033654901213</v>
      </c>
      <c r="E7" s="60">
        <v>-4357.4380558134417</v>
      </c>
      <c r="F7" s="61">
        <v>3630.9671128</v>
      </c>
      <c r="G7" s="60">
        <v>7988.4051686134417</v>
      </c>
      <c r="H7" s="80" t="s">
        <v>6</v>
      </c>
      <c r="I7" s="136">
        <v>3</v>
      </c>
      <c r="K7" s="77"/>
      <c r="L7" s="77"/>
      <c r="M7" s="77">
        <v>581.3940182</v>
      </c>
      <c r="N7" s="77">
        <v>45.394018200000005</v>
      </c>
      <c r="O7" s="77">
        <v>8.4690332462686584</v>
      </c>
      <c r="P7" s="77">
        <v>1.1223966281118647</v>
      </c>
      <c r="Q7" s="77"/>
      <c r="R7" s="77" t="str">
        <f>Q8&amp;""&amp;T7</f>
        <v>Otherأخرى</v>
      </c>
      <c r="S7" s="79">
        <f ca="1">1-SUM(S4:S7)</f>
        <v>3.4024003167938743E-2</v>
      </c>
      <c r="T7" s="77" t="s">
        <v>37</v>
      </c>
      <c r="U7" s="77"/>
      <c r="V7" s="77"/>
    </row>
    <row r="8" spans="1:22" ht="25.5" customHeight="1" x14ac:dyDescent="0.25">
      <c r="A8" s="137">
        <v>4</v>
      </c>
      <c r="B8" s="81" t="s">
        <v>39</v>
      </c>
      <c r="C8" s="63">
        <v>1.1223966281118647</v>
      </c>
      <c r="D8" s="63">
        <v>8.4690332462686584</v>
      </c>
      <c r="E8" s="64">
        <v>45.394018200000005</v>
      </c>
      <c r="F8" s="65">
        <v>581.3940182</v>
      </c>
      <c r="G8" s="64">
        <v>536</v>
      </c>
      <c r="H8" s="81" t="s">
        <v>8</v>
      </c>
      <c r="I8" s="138">
        <v>4</v>
      </c>
      <c r="K8" s="77"/>
      <c r="L8" s="77"/>
      <c r="M8" s="77">
        <v>506.31452422900236</v>
      </c>
      <c r="N8" s="77">
        <v>47.951869760629847</v>
      </c>
      <c r="O8" s="77">
        <v>10.461556868381077</v>
      </c>
      <c r="P8" s="77">
        <v>0.97745366647925269</v>
      </c>
      <c r="Q8" s="77" t="s">
        <v>83</v>
      </c>
      <c r="R8" s="77"/>
      <c r="S8" s="77"/>
      <c r="T8" s="77"/>
      <c r="U8" s="77"/>
      <c r="V8" s="77"/>
    </row>
    <row r="9" spans="1:22" ht="25.5" customHeight="1" x14ac:dyDescent="0.25">
      <c r="A9" s="135">
        <v>5</v>
      </c>
      <c r="B9" s="80" t="s">
        <v>33</v>
      </c>
      <c r="C9" s="59">
        <v>0.97745366647925269</v>
      </c>
      <c r="D9" s="59">
        <v>10.461556868381077</v>
      </c>
      <c r="E9" s="60">
        <v>47.951869760629847</v>
      </c>
      <c r="F9" s="61">
        <v>506.31452422900236</v>
      </c>
      <c r="G9" s="60">
        <v>458.36265446837251</v>
      </c>
      <c r="H9" s="80" t="s">
        <v>34</v>
      </c>
      <c r="I9" s="136">
        <v>5</v>
      </c>
      <c r="K9" s="77"/>
      <c r="L9" s="77"/>
      <c r="M9" s="77">
        <v>367</v>
      </c>
      <c r="N9" s="77">
        <v>40.5</v>
      </c>
      <c r="O9" s="77">
        <v>12.404287901990811</v>
      </c>
      <c r="P9" s="77">
        <v>0.70850326907793149</v>
      </c>
      <c r="Q9" s="77" t="s">
        <v>33</v>
      </c>
      <c r="R9" s="77"/>
      <c r="S9" s="78">
        <f t="shared" ref="S9:S21" si="2">P8/100</f>
        <v>9.7745366647925269E-3</v>
      </c>
      <c r="T9" s="77"/>
      <c r="U9" s="77"/>
      <c r="V9" s="77"/>
    </row>
    <row r="10" spans="1:22" ht="25.5" customHeight="1" x14ac:dyDescent="0.25">
      <c r="A10" s="137">
        <v>6</v>
      </c>
      <c r="B10" s="81" t="s">
        <v>31</v>
      </c>
      <c r="C10" s="63">
        <v>0.70850326907793149</v>
      </c>
      <c r="D10" s="63">
        <v>12.404287901990811</v>
      </c>
      <c r="E10" s="64">
        <v>40.5</v>
      </c>
      <c r="F10" s="65">
        <v>367</v>
      </c>
      <c r="G10" s="64">
        <v>326.5</v>
      </c>
      <c r="H10" s="81" t="s">
        <v>0</v>
      </c>
      <c r="I10" s="138">
        <v>6</v>
      </c>
      <c r="K10" s="77"/>
      <c r="L10" s="77"/>
      <c r="M10" s="77">
        <v>159.8901099</v>
      </c>
      <c r="N10" s="77">
        <v>-2570.0549449999999</v>
      </c>
      <c r="O10" s="77">
        <v>-94.143101539241172</v>
      </c>
      <c r="P10" s="77">
        <v>0.30867211323536714</v>
      </c>
      <c r="Q10" s="77" t="s">
        <v>31</v>
      </c>
      <c r="R10" s="77"/>
      <c r="S10" s="78">
        <f t="shared" si="2"/>
        <v>7.0850326907793146E-3</v>
      </c>
      <c r="T10" s="77"/>
      <c r="U10" s="77"/>
      <c r="V10" s="77"/>
    </row>
    <row r="11" spans="1:22" ht="25.5" customHeight="1" x14ac:dyDescent="0.25">
      <c r="A11" s="135">
        <v>7</v>
      </c>
      <c r="B11" s="80" t="s">
        <v>19</v>
      </c>
      <c r="C11" s="59">
        <v>0.30867211323536714</v>
      </c>
      <c r="D11" s="59">
        <v>-94.143101539241172</v>
      </c>
      <c r="E11" s="60">
        <v>-2570.0549449999999</v>
      </c>
      <c r="F11" s="61">
        <v>159.8901099</v>
      </c>
      <c r="G11" s="60">
        <v>2729.9450548999998</v>
      </c>
      <c r="H11" s="80" t="s">
        <v>71</v>
      </c>
      <c r="I11" s="136">
        <v>7</v>
      </c>
      <c r="K11" s="77"/>
      <c r="L11" s="77"/>
      <c r="M11" s="77">
        <v>134.6</v>
      </c>
      <c r="N11" s="77">
        <v>-12.599999999999994</v>
      </c>
      <c r="O11" s="77">
        <v>-8.5597826086956488</v>
      </c>
      <c r="P11" s="77">
        <v>0.25984888288253288</v>
      </c>
      <c r="Q11" s="77" t="s">
        <v>19</v>
      </c>
      <c r="R11" s="77"/>
      <c r="S11" s="78">
        <f t="shared" si="2"/>
        <v>3.0867211323536716E-3</v>
      </c>
      <c r="T11" s="77"/>
      <c r="U11" s="77"/>
      <c r="V11" s="77"/>
    </row>
    <row r="12" spans="1:22" ht="25.5" customHeight="1" x14ac:dyDescent="0.25">
      <c r="A12" s="137">
        <v>8</v>
      </c>
      <c r="B12" s="81" t="s">
        <v>21</v>
      </c>
      <c r="C12" s="63">
        <v>0.25984888288253288</v>
      </c>
      <c r="D12" s="63">
        <v>-8.5597826086956488</v>
      </c>
      <c r="E12" s="64">
        <v>-12.599999999999994</v>
      </c>
      <c r="F12" s="65">
        <v>134.6</v>
      </c>
      <c r="G12" s="64">
        <v>147.19999999999999</v>
      </c>
      <c r="H12" s="81" t="s">
        <v>4</v>
      </c>
      <c r="I12" s="138">
        <v>8</v>
      </c>
      <c r="K12" s="77"/>
      <c r="L12" s="77"/>
      <c r="M12" s="77">
        <v>65.500580400000004</v>
      </c>
      <c r="N12" s="77">
        <v>55.032471900000004</v>
      </c>
      <c r="O12" s="77">
        <v>525.71552826377376</v>
      </c>
      <c r="P12" s="77">
        <v>0.12645061400518223</v>
      </c>
      <c r="Q12" s="77" t="s">
        <v>21</v>
      </c>
      <c r="R12" s="77"/>
      <c r="S12" s="78">
        <f t="shared" si="2"/>
        <v>2.598488828825329E-3</v>
      </c>
      <c r="T12" s="77"/>
      <c r="U12" s="77"/>
      <c r="V12" s="77"/>
    </row>
    <row r="13" spans="1:22" ht="25.5" customHeight="1" x14ac:dyDescent="0.25">
      <c r="A13" s="135">
        <v>9</v>
      </c>
      <c r="B13" s="80" t="s">
        <v>14</v>
      </c>
      <c r="C13" s="59">
        <v>0.12645061400518223</v>
      </c>
      <c r="D13" s="59">
        <v>525.71552826377376</v>
      </c>
      <c r="E13" s="60">
        <v>55.032471900000004</v>
      </c>
      <c r="F13" s="61">
        <v>65.500580400000004</v>
      </c>
      <c r="G13" s="60">
        <v>10.4681085</v>
      </c>
      <c r="H13" s="80" t="s">
        <v>7</v>
      </c>
      <c r="I13" s="136">
        <v>9</v>
      </c>
      <c r="K13" s="77"/>
      <c r="L13" s="77"/>
      <c r="M13" s="77">
        <v>64.361702127659569</v>
      </c>
      <c r="N13" s="77">
        <v>269.41489361702128</v>
      </c>
      <c r="O13" s="77">
        <v>-131.38780804150454</v>
      </c>
      <c r="P13" s="77">
        <v>0.12425197918492334</v>
      </c>
      <c r="Q13" s="77" t="s">
        <v>14</v>
      </c>
      <c r="R13" s="77"/>
      <c r="S13" s="78">
        <f t="shared" si="2"/>
        <v>1.2645061400518222E-3</v>
      </c>
      <c r="T13" s="77"/>
      <c r="U13" s="77"/>
      <c r="V13" s="77"/>
    </row>
    <row r="14" spans="1:22" ht="25.5" customHeight="1" x14ac:dyDescent="0.25">
      <c r="A14" s="137">
        <v>10</v>
      </c>
      <c r="B14" s="81" t="s">
        <v>29</v>
      </c>
      <c r="C14" s="63">
        <v>0.12425197918492334</v>
      </c>
      <c r="D14" s="63">
        <v>131.38780804150454</v>
      </c>
      <c r="E14" s="64">
        <v>269.41489361702128</v>
      </c>
      <c r="F14" s="65">
        <v>64.361702127659569</v>
      </c>
      <c r="G14" s="64">
        <v>-205.05319148936169</v>
      </c>
      <c r="H14" s="81" t="s">
        <v>3</v>
      </c>
      <c r="I14" s="138">
        <v>10</v>
      </c>
      <c r="K14" s="77"/>
      <c r="L14" s="77"/>
      <c r="M14" s="77">
        <v>46.878349252290327</v>
      </c>
      <c r="N14" s="77">
        <v>3.4983812681289947</v>
      </c>
      <c r="O14" s="77">
        <v>8.0645086446497736</v>
      </c>
      <c r="P14" s="77">
        <v>9.0499901074181752E-2</v>
      </c>
      <c r="Q14" s="77" t="s">
        <v>29</v>
      </c>
      <c r="R14" s="77"/>
      <c r="S14" s="78">
        <f t="shared" si="2"/>
        <v>1.2425197918492334E-3</v>
      </c>
      <c r="T14" s="77"/>
      <c r="U14" s="77"/>
      <c r="V14" s="77"/>
    </row>
    <row r="15" spans="1:22" ht="25.5" customHeight="1" x14ac:dyDescent="0.25">
      <c r="A15" s="135">
        <v>11</v>
      </c>
      <c r="B15" s="80" t="s">
        <v>42</v>
      </c>
      <c r="C15" s="59">
        <v>9.0499901074181752E-2</v>
      </c>
      <c r="D15" s="59">
        <v>8.0645086446497736</v>
      </c>
      <c r="E15" s="60">
        <v>3.4983812681289947</v>
      </c>
      <c r="F15" s="61">
        <v>46.878349252290327</v>
      </c>
      <c r="G15" s="60">
        <v>43.379967984161333</v>
      </c>
      <c r="H15" s="80" t="s">
        <v>24</v>
      </c>
      <c r="I15" s="136">
        <v>11</v>
      </c>
      <c r="K15" s="77"/>
      <c r="L15" s="77"/>
      <c r="M15" s="77">
        <v>15.915492957746478</v>
      </c>
      <c r="N15" s="77">
        <v>-10.422535211267606</v>
      </c>
      <c r="O15" s="77">
        <v>-39.572192513368989</v>
      </c>
      <c r="P15" s="77">
        <v>3.0725282805313833E-2</v>
      </c>
      <c r="Q15" s="77" t="s">
        <v>42</v>
      </c>
      <c r="R15" s="77"/>
      <c r="S15" s="78">
        <f t="shared" si="2"/>
        <v>9.0499901074181756E-4</v>
      </c>
      <c r="T15" s="77"/>
      <c r="U15" s="77"/>
      <c r="V15" s="77"/>
    </row>
    <row r="16" spans="1:22" ht="25.5" customHeight="1" x14ac:dyDescent="0.25">
      <c r="A16" s="137">
        <v>12</v>
      </c>
      <c r="B16" s="81" t="s">
        <v>27</v>
      </c>
      <c r="C16" s="63">
        <v>3.0725282805313833E-2</v>
      </c>
      <c r="D16" s="63">
        <v>-39.572192513368989</v>
      </c>
      <c r="E16" s="64">
        <v>-10.422535211267606</v>
      </c>
      <c r="F16" s="65">
        <v>15.915492957746478</v>
      </c>
      <c r="G16" s="64">
        <v>26.338028169014084</v>
      </c>
      <c r="H16" s="81" t="s">
        <v>5</v>
      </c>
      <c r="I16" s="138">
        <v>12</v>
      </c>
      <c r="K16" s="77"/>
      <c r="L16" s="77"/>
      <c r="M16" s="77">
        <v>5.4026110000000003</v>
      </c>
      <c r="N16" s="77">
        <v>-0.62394449999999946</v>
      </c>
      <c r="O16" s="77">
        <v>-10.353252367791178</v>
      </c>
      <c r="P16" s="77">
        <v>1.0429884346202706E-2</v>
      </c>
      <c r="Q16" s="77" t="s">
        <v>27</v>
      </c>
      <c r="R16" s="77"/>
      <c r="S16" s="78">
        <f t="shared" si="2"/>
        <v>3.0725282805313831E-4</v>
      </c>
      <c r="T16" s="77"/>
      <c r="U16" s="77"/>
      <c r="V16" s="77"/>
    </row>
    <row r="17" spans="1:22" ht="25.5" customHeight="1" x14ac:dyDescent="0.25">
      <c r="A17" s="135">
        <v>13</v>
      </c>
      <c r="B17" s="80" t="s">
        <v>28</v>
      </c>
      <c r="C17" s="59">
        <v>1.0429884346202706E-2</v>
      </c>
      <c r="D17" s="59">
        <v>-10.353252367791178</v>
      </c>
      <c r="E17" s="60">
        <v>-0.62394449999999946</v>
      </c>
      <c r="F17" s="61">
        <v>5.4026110000000003</v>
      </c>
      <c r="G17" s="60">
        <v>6.0265554999999997</v>
      </c>
      <c r="H17" s="80" t="s">
        <v>25</v>
      </c>
      <c r="I17" s="136">
        <v>13</v>
      </c>
      <c r="K17" s="77"/>
      <c r="L17" s="77"/>
      <c r="M17" s="77">
        <v>0</v>
      </c>
      <c r="N17" s="77">
        <v>0</v>
      </c>
      <c r="O17" s="77">
        <v>0</v>
      </c>
      <c r="P17" s="77">
        <v>0</v>
      </c>
      <c r="Q17" s="77" t="s">
        <v>28</v>
      </c>
      <c r="R17" s="77"/>
      <c r="S17" s="78">
        <f t="shared" si="2"/>
        <v>1.0429884346202705E-4</v>
      </c>
      <c r="T17" s="77"/>
      <c r="U17" s="77"/>
      <c r="V17" s="77"/>
    </row>
    <row r="18" spans="1:22" ht="25.5" customHeight="1" x14ac:dyDescent="0.25">
      <c r="A18" s="137">
        <v>14</v>
      </c>
      <c r="B18" s="81" t="s">
        <v>70</v>
      </c>
      <c r="C18" s="63">
        <v>0</v>
      </c>
      <c r="D18" s="63">
        <v>0</v>
      </c>
      <c r="E18" s="64">
        <v>0</v>
      </c>
      <c r="F18" s="65">
        <v>0</v>
      </c>
      <c r="G18" s="64">
        <v>0</v>
      </c>
      <c r="H18" s="81" t="s">
        <v>69</v>
      </c>
      <c r="I18" s="138">
        <v>14</v>
      </c>
      <c r="K18" s="77"/>
      <c r="L18" s="77"/>
      <c r="M18" s="77">
        <v>-51.575390300000002</v>
      </c>
      <c r="N18" s="77">
        <v>-66.245608000000004</v>
      </c>
      <c r="O18" s="77">
        <v>-451.56526886441497</v>
      </c>
      <c r="P18" s="77">
        <v>-9.9567663846104187E-2</v>
      </c>
      <c r="Q18" s="77" t="s">
        <v>70</v>
      </c>
      <c r="R18" s="77"/>
      <c r="S18" s="78">
        <f t="shared" si="2"/>
        <v>0</v>
      </c>
      <c r="T18" s="77"/>
      <c r="U18" s="77"/>
      <c r="V18" s="77"/>
    </row>
    <row r="19" spans="1:22" ht="25.5" customHeight="1" x14ac:dyDescent="0.25">
      <c r="A19" s="135">
        <v>15</v>
      </c>
      <c r="B19" s="80" t="s">
        <v>41</v>
      </c>
      <c r="C19" s="59">
        <v>-9.9567663846104187E-2</v>
      </c>
      <c r="D19" s="59">
        <v>-451.56526886441497</v>
      </c>
      <c r="E19" s="60">
        <v>-66.245608000000004</v>
      </c>
      <c r="F19" s="61">
        <v>-51.575390300000002</v>
      </c>
      <c r="G19" s="60">
        <v>14.6702177</v>
      </c>
      <c r="H19" s="80" t="s">
        <v>36</v>
      </c>
      <c r="I19" s="136">
        <v>15</v>
      </c>
      <c r="K19" s="77"/>
      <c r="L19" s="77"/>
      <c r="M19" s="77">
        <v>-55.35</v>
      </c>
      <c r="N19" s="77">
        <v>431.84999999999997</v>
      </c>
      <c r="O19" s="77">
        <v>-88.639162561576342</v>
      </c>
      <c r="P19" s="77">
        <v>-0.10685464834731201</v>
      </c>
      <c r="Q19" s="77" t="s">
        <v>41</v>
      </c>
      <c r="R19" s="77"/>
      <c r="S19" s="78">
        <f t="shared" si="2"/>
        <v>-9.9567663846104187E-4</v>
      </c>
      <c r="T19" s="77"/>
      <c r="U19" s="77"/>
      <c r="V19" s="77"/>
    </row>
    <row r="20" spans="1:22" ht="25.5" customHeight="1" x14ac:dyDescent="0.25">
      <c r="A20" s="137">
        <v>16</v>
      </c>
      <c r="B20" s="81" t="s">
        <v>66</v>
      </c>
      <c r="C20" s="63">
        <v>-0.10685464834731201</v>
      </c>
      <c r="D20" s="63">
        <v>88.639162561576342</v>
      </c>
      <c r="E20" s="64">
        <v>431.84999999999997</v>
      </c>
      <c r="F20" s="65">
        <v>-55.35</v>
      </c>
      <c r="G20" s="64">
        <v>-487.2</v>
      </c>
      <c r="H20" s="81" t="s">
        <v>65</v>
      </c>
      <c r="I20" s="138">
        <v>16</v>
      </c>
      <c r="K20" s="77"/>
      <c r="L20" s="77"/>
      <c r="M20" s="77">
        <v>-77.911172399999998</v>
      </c>
      <c r="N20" s="77">
        <v>-137.0144981</v>
      </c>
      <c r="O20" s="77">
        <v>-231.82197698225298</v>
      </c>
      <c r="P20" s="77">
        <v>0</v>
      </c>
      <c r="Q20" s="77" t="s">
        <v>66</v>
      </c>
      <c r="R20" s="77"/>
      <c r="S20" s="78">
        <f t="shared" si="2"/>
        <v>-1.0685464834731201E-3</v>
      </c>
      <c r="T20" s="77"/>
      <c r="U20" s="77"/>
      <c r="V20" s="77"/>
    </row>
    <row r="21" spans="1:22" ht="25.5" customHeight="1" x14ac:dyDescent="0.25">
      <c r="A21" s="135">
        <v>17</v>
      </c>
      <c r="B21" s="80" t="s">
        <v>62</v>
      </c>
      <c r="C21" s="59">
        <v>-0.15040959221551581</v>
      </c>
      <c r="D21" s="59">
        <v>-231.82197698225298</v>
      </c>
      <c r="E21" s="60">
        <v>-137.0144981</v>
      </c>
      <c r="F21" s="61">
        <v>-77.911172399999998</v>
      </c>
      <c r="G21" s="60">
        <v>59.103325699999999</v>
      </c>
      <c r="H21" s="80" t="s">
        <v>61</v>
      </c>
      <c r="I21" s="136">
        <v>17</v>
      </c>
      <c r="Q21" s="77" t="s">
        <v>62</v>
      </c>
      <c r="R21" s="77"/>
      <c r="S21" s="78">
        <f t="shared" si="2"/>
        <v>0</v>
      </c>
      <c r="T21" s="77"/>
    </row>
    <row r="22" spans="1:22" ht="21.75" customHeight="1" x14ac:dyDescent="0.25">
      <c r="A22" s="188" t="s">
        <v>12</v>
      </c>
      <c r="B22" s="189"/>
      <c r="C22" s="139">
        <v>100</v>
      </c>
      <c r="D22" s="140">
        <v>45.903770267773105</v>
      </c>
      <c r="E22" s="141">
        <v>16296.939326421067</v>
      </c>
      <c r="F22" s="141">
        <v>51799.337563766698</v>
      </c>
      <c r="G22" s="141">
        <v>35502.398237345631</v>
      </c>
      <c r="H22" s="189" t="s">
        <v>35</v>
      </c>
      <c r="I22" s="190"/>
      <c r="Q22" s="77"/>
      <c r="R22" s="77"/>
      <c r="S22" s="77"/>
      <c r="T22" s="77"/>
    </row>
    <row r="23" spans="1:22" ht="24.75" customHeight="1" x14ac:dyDescent="0.25">
      <c r="A23" s="82" t="s">
        <v>76</v>
      </c>
      <c r="B23" s="83"/>
      <c r="C23" s="83"/>
      <c r="D23" s="83"/>
      <c r="E23" s="83"/>
      <c r="F23" s="191" t="s">
        <v>75</v>
      </c>
      <c r="G23" s="191"/>
      <c r="H23" s="191"/>
      <c r="I23" s="191"/>
    </row>
    <row r="34" spans="1:19" ht="23.25" x14ac:dyDescent="0.35">
      <c r="S34" s="32"/>
    </row>
    <row r="38" spans="1:19" ht="18.75" x14ac:dyDescent="0.25">
      <c r="P38" s="33"/>
    </row>
    <row r="39" spans="1:19" ht="15.75" x14ac:dyDescent="0.25">
      <c r="A39" s="25"/>
      <c r="B39" s="25"/>
      <c r="C39" s="25"/>
      <c r="D39" s="25"/>
      <c r="E39" s="25"/>
      <c r="F39" s="25"/>
      <c r="G39" s="25"/>
      <c r="H39" s="25"/>
      <c r="I39" s="25"/>
      <c r="P39" s="34"/>
    </row>
    <row r="40" spans="1:19" x14ac:dyDescent="0.25">
      <c r="A40" s="25"/>
      <c r="B40" s="25"/>
      <c r="C40" s="25"/>
      <c r="D40" s="25"/>
      <c r="E40" s="25"/>
      <c r="F40" s="25"/>
      <c r="G40" s="25"/>
      <c r="H40" s="25"/>
      <c r="I40" s="25"/>
    </row>
    <row r="41" spans="1:19" x14ac:dyDescent="0.25">
      <c r="A41" s="25"/>
      <c r="B41" s="25"/>
      <c r="C41" s="25"/>
      <c r="D41" s="25"/>
      <c r="E41" s="25"/>
      <c r="F41" s="25"/>
      <c r="G41" s="25"/>
      <c r="H41" s="25"/>
      <c r="I41" s="25"/>
    </row>
    <row r="42" spans="1:19" x14ac:dyDescent="0.25">
      <c r="A42" s="25"/>
      <c r="B42" s="25"/>
      <c r="C42" s="25"/>
      <c r="D42" s="25"/>
      <c r="E42" s="25"/>
      <c r="F42" s="25"/>
      <c r="G42" s="25"/>
      <c r="H42" s="25"/>
      <c r="I42" s="25"/>
    </row>
    <row r="43" spans="1:19" x14ac:dyDescent="0.25">
      <c r="A43" s="25"/>
      <c r="B43" s="25"/>
      <c r="C43" s="25"/>
      <c r="D43" s="25"/>
      <c r="E43" s="25"/>
      <c r="F43" s="25"/>
      <c r="G43" s="25"/>
      <c r="H43" s="25"/>
      <c r="I43" s="25"/>
    </row>
    <row r="44" spans="1:19" x14ac:dyDescent="0.25">
      <c r="A44" s="25"/>
      <c r="B44" s="25"/>
      <c r="C44" s="25"/>
      <c r="D44" s="25"/>
      <c r="E44" s="25"/>
      <c r="F44" s="25"/>
      <c r="G44" s="25"/>
      <c r="H44" s="25"/>
      <c r="I44" s="25"/>
    </row>
    <row r="45" spans="1:19" x14ac:dyDescent="0.25">
      <c r="A45" s="25"/>
      <c r="B45" s="25"/>
      <c r="C45" s="25"/>
      <c r="D45" s="25"/>
      <c r="E45" s="25"/>
      <c r="F45" s="25"/>
      <c r="G45" s="25"/>
      <c r="H45" s="25"/>
      <c r="I45" s="25"/>
    </row>
    <row r="46" spans="1:19" x14ac:dyDescent="0.25">
      <c r="A46" s="25"/>
      <c r="B46" s="25"/>
      <c r="C46" s="25"/>
      <c r="D46" s="25"/>
      <c r="E46" s="25"/>
      <c r="F46" s="25"/>
      <c r="G46" s="25"/>
      <c r="H46" s="25"/>
      <c r="I46" s="25"/>
    </row>
    <row r="47" spans="1:19" x14ac:dyDescent="0.25">
      <c r="A47" s="25"/>
      <c r="B47" s="25"/>
      <c r="C47" s="25"/>
      <c r="D47" s="25"/>
      <c r="E47" s="25"/>
      <c r="F47" s="25"/>
      <c r="G47" s="25"/>
      <c r="H47" s="25"/>
      <c r="I47" s="25"/>
    </row>
    <row r="48" spans="1:19" x14ac:dyDescent="0.25">
      <c r="A48" s="25"/>
      <c r="B48" s="25"/>
      <c r="C48" s="25"/>
      <c r="D48" s="25"/>
      <c r="E48" s="25"/>
      <c r="F48" s="25"/>
      <c r="G48" s="25"/>
      <c r="H48" s="25"/>
      <c r="I48" s="25"/>
    </row>
    <row r="49" spans="1:9" x14ac:dyDescent="0.25">
      <c r="A49" s="25"/>
      <c r="B49" s="25"/>
      <c r="C49" s="25"/>
      <c r="D49" s="25"/>
      <c r="E49" s="25"/>
      <c r="F49" s="25"/>
      <c r="G49" s="25"/>
      <c r="H49" s="25"/>
      <c r="I49" s="25"/>
    </row>
    <row r="50" spans="1:9" x14ac:dyDescent="0.25">
      <c r="A50" s="25"/>
      <c r="B50" s="25"/>
      <c r="C50" s="25"/>
      <c r="D50" s="25"/>
      <c r="E50" s="25"/>
      <c r="F50" s="25"/>
      <c r="G50" s="25"/>
      <c r="H50" s="25"/>
      <c r="I50" s="25"/>
    </row>
    <row r="51" spans="1:9" x14ac:dyDescent="0.25">
      <c r="A51" s="25"/>
      <c r="B51" s="25"/>
      <c r="C51" s="25"/>
      <c r="D51" s="25"/>
      <c r="E51" s="25"/>
      <c r="F51" s="25"/>
      <c r="G51" s="25"/>
      <c r="H51" s="25"/>
      <c r="I51" s="25"/>
    </row>
    <row r="52" spans="1:9" x14ac:dyDescent="0.25">
      <c r="A52" s="25"/>
      <c r="B52" s="25"/>
      <c r="C52" s="25"/>
      <c r="D52" s="25"/>
      <c r="E52" s="25"/>
      <c r="F52" s="25"/>
      <c r="G52" s="25"/>
      <c r="H52" s="25"/>
      <c r="I52" s="25"/>
    </row>
    <row r="53" spans="1:9" x14ac:dyDescent="0.25">
      <c r="A53" s="25"/>
      <c r="B53" s="25"/>
      <c r="C53" s="25"/>
      <c r="D53" s="25"/>
      <c r="E53" s="25"/>
      <c r="F53" s="25"/>
      <c r="G53" s="25"/>
      <c r="H53" s="25"/>
      <c r="I53" s="25"/>
    </row>
    <row r="54" spans="1:9" x14ac:dyDescent="0.25">
      <c r="A54" s="25"/>
      <c r="B54" s="25"/>
      <c r="C54" s="25"/>
      <c r="D54" s="25"/>
      <c r="E54" s="25"/>
      <c r="F54" s="25"/>
      <c r="G54" s="25"/>
      <c r="H54" s="25"/>
      <c r="I54" s="25"/>
    </row>
    <row r="55" spans="1:9" x14ac:dyDescent="0.25">
      <c r="A55" s="25"/>
      <c r="B55" s="25"/>
      <c r="C55" s="25"/>
      <c r="D55" s="25"/>
      <c r="E55" s="25"/>
      <c r="F55" s="25"/>
      <c r="G55" s="25"/>
      <c r="H55" s="25"/>
      <c r="I55" s="25"/>
    </row>
    <row r="56" spans="1:9" x14ac:dyDescent="0.25">
      <c r="A56" s="25"/>
      <c r="B56" s="25"/>
      <c r="C56" s="25"/>
      <c r="D56" s="25"/>
      <c r="E56" s="25"/>
      <c r="F56" s="25"/>
      <c r="G56" s="25"/>
      <c r="H56" s="25"/>
      <c r="I56" s="25"/>
    </row>
    <row r="57" spans="1:9" x14ac:dyDescent="0.25">
      <c r="A57" s="25"/>
      <c r="B57" s="25"/>
      <c r="C57" s="25"/>
      <c r="D57" s="25"/>
      <c r="E57" s="25"/>
      <c r="F57" s="25"/>
      <c r="G57" s="25"/>
      <c r="H57" s="25"/>
      <c r="I57" s="25"/>
    </row>
    <row r="58" spans="1:9" x14ac:dyDescent="0.25">
      <c r="A58" s="25"/>
      <c r="B58" s="25"/>
      <c r="C58" s="25"/>
      <c r="D58" s="25"/>
      <c r="E58" s="25"/>
      <c r="F58" s="25"/>
      <c r="G58" s="25"/>
      <c r="H58" s="25"/>
      <c r="I58" s="25"/>
    </row>
    <row r="60" spans="1:9" x14ac:dyDescent="0.25">
      <c r="A60" s="25"/>
      <c r="B60" s="25"/>
      <c r="C60" s="25"/>
      <c r="D60" s="25"/>
      <c r="E60" s="25"/>
      <c r="F60" s="25"/>
      <c r="G60" s="25"/>
      <c r="H60" s="25"/>
      <c r="I60" s="25"/>
    </row>
  </sheetData>
  <mergeCells count="11">
    <mergeCell ref="O1:O2"/>
    <mergeCell ref="A22:B22"/>
    <mergeCell ref="H22:I22"/>
    <mergeCell ref="F23:I23"/>
    <mergeCell ref="A1:I1"/>
    <mergeCell ref="A2:I2"/>
    <mergeCell ref="I3:I4"/>
    <mergeCell ref="H3:H4"/>
    <mergeCell ref="G3:G4"/>
    <mergeCell ref="F3:F4"/>
    <mergeCell ref="A3:A4"/>
  </mergeCells>
  <printOptions horizontalCentered="1" verticalCentered="1"/>
  <pageMargins left="0" right="0" top="0" bottom="0"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1A93-E902-48B6-B3A4-6BD2CA602972}">
  <sheetPr>
    <tabColor rgb="FF002060"/>
  </sheetPr>
  <dimension ref="A1:X62"/>
  <sheetViews>
    <sheetView zoomScale="82" zoomScaleNormal="82" workbookViewId="0">
      <selection activeCell="C3" sqref="C1:G1048576"/>
    </sheetView>
  </sheetViews>
  <sheetFormatPr defaultColWidth="9.140625" defaultRowHeight="15" x14ac:dyDescent="0.25"/>
  <cols>
    <col min="1" max="1" width="9.5703125" style="14" customWidth="1"/>
    <col min="2" max="2" width="12.42578125" style="14" bestFit="1" customWidth="1"/>
    <col min="3" max="7" width="10.42578125" style="14" customWidth="1"/>
    <col min="8" max="8" width="11.7109375" style="14" customWidth="1"/>
    <col min="9" max="9" width="7.140625" style="14" customWidth="1"/>
    <col min="10" max="11" width="9.140625" style="14"/>
    <col min="12" max="15" width="9.140625" style="77"/>
    <col min="16" max="16" width="18.140625" style="77" bestFit="1" customWidth="1"/>
    <col min="17" max="18" width="9.140625" style="77"/>
    <col min="19" max="19" width="23.140625" style="77" bestFit="1" customWidth="1"/>
    <col min="20" max="20" width="12.42578125" style="77" bestFit="1" customWidth="1"/>
    <col min="21" max="21" width="19.7109375" style="77" bestFit="1" customWidth="1"/>
    <col min="22" max="24" width="9.140625" style="77"/>
    <col min="25" max="16384" width="9.140625" style="14"/>
  </cols>
  <sheetData>
    <row r="1" spans="1:23" ht="33" customHeight="1" x14ac:dyDescent="0.25">
      <c r="A1" s="200" t="s">
        <v>114</v>
      </c>
      <c r="B1" s="201"/>
      <c r="C1" s="201"/>
      <c r="D1" s="201"/>
      <c r="E1" s="201"/>
      <c r="F1" s="201"/>
      <c r="G1" s="201"/>
      <c r="H1" s="201"/>
      <c r="I1" s="202"/>
      <c r="O1" s="162"/>
      <c r="P1" s="133" t="s">
        <v>134</v>
      </c>
    </row>
    <row r="2" spans="1:23" ht="33" customHeight="1" x14ac:dyDescent="0.25">
      <c r="A2" s="203" t="s">
        <v>84</v>
      </c>
      <c r="B2" s="173"/>
      <c r="C2" s="173"/>
      <c r="D2" s="173"/>
      <c r="E2" s="173"/>
      <c r="F2" s="173"/>
      <c r="G2" s="173"/>
      <c r="H2" s="173"/>
      <c r="I2" s="204"/>
      <c r="N2" s="77" t="s">
        <v>16</v>
      </c>
      <c r="O2" s="162"/>
      <c r="P2" s="134" t="s">
        <v>135</v>
      </c>
      <c r="Q2" s="77" t="s">
        <v>51</v>
      </c>
      <c r="R2" s="77" t="s">
        <v>78</v>
      </c>
      <c r="S2" s="77" t="s">
        <v>79</v>
      </c>
    </row>
    <row r="3" spans="1:23" ht="27.75" customHeight="1" x14ac:dyDescent="0.25">
      <c r="A3" s="198" t="s">
        <v>54</v>
      </c>
      <c r="B3" s="205" t="s">
        <v>30</v>
      </c>
      <c r="C3" s="73" t="s">
        <v>85</v>
      </c>
      <c r="D3" s="73" t="s">
        <v>52</v>
      </c>
      <c r="E3" s="73" t="s">
        <v>51</v>
      </c>
      <c r="F3" s="176">
        <v>2021</v>
      </c>
      <c r="G3" s="176">
        <v>2020</v>
      </c>
      <c r="H3" s="176" t="s">
        <v>16</v>
      </c>
      <c r="I3" s="197" t="s">
        <v>73</v>
      </c>
      <c r="Q3" s="77" t="s">
        <v>80</v>
      </c>
      <c r="R3" s="77" t="s">
        <v>56</v>
      </c>
      <c r="S3" s="77" t="s">
        <v>81</v>
      </c>
    </row>
    <row r="4" spans="1:23" ht="38.25" customHeight="1" x14ac:dyDescent="0.25">
      <c r="A4" s="198"/>
      <c r="B4" s="205"/>
      <c r="C4" s="73" t="s">
        <v>74</v>
      </c>
      <c r="D4" s="73" t="s">
        <v>56</v>
      </c>
      <c r="E4" s="73" t="s">
        <v>55</v>
      </c>
      <c r="F4" s="176"/>
      <c r="G4" s="176"/>
      <c r="H4" s="176"/>
      <c r="I4" s="197"/>
      <c r="O4" s="77">
        <v>4910.9226470000003</v>
      </c>
      <c r="P4" s="77">
        <v>23860</v>
      </c>
      <c r="Q4" s="77">
        <v>18949.077353000001</v>
      </c>
      <c r="R4" s="77">
        <v>385.8557488087431</v>
      </c>
      <c r="S4" s="77">
        <v>46.062365123159204</v>
      </c>
      <c r="T4" s="77" t="s">
        <v>58</v>
      </c>
      <c r="U4" s="77" t="str">
        <f>T4&amp;""&amp;W4</f>
        <v xml:space="preserve">U.A.E الإمارات </v>
      </c>
      <c r="V4" s="78">
        <v>0.39600000000000002</v>
      </c>
      <c r="W4" s="77" t="s">
        <v>11</v>
      </c>
    </row>
    <row r="5" spans="1:23" ht="24" customHeight="1" thickBot="1" x14ac:dyDescent="0.3">
      <c r="A5" s="135">
        <v>1</v>
      </c>
      <c r="B5" s="75" t="s">
        <v>58</v>
      </c>
      <c r="C5" s="86">
        <v>39.573045056650876</v>
      </c>
      <c r="D5" s="86">
        <v>11.712130320335049</v>
      </c>
      <c r="E5" s="87">
        <v>22545.949625599984</v>
      </c>
      <c r="F5" s="88">
        <v>215046.79284499999</v>
      </c>
      <c r="G5" s="87">
        <v>192500.84321940001</v>
      </c>
      <c r="H5" s="75" t="s">
        <v>11</v>
      </c>
      <c r="I5" s="136">
        <v>1</v>
      </c>
      <c r="O5" s="77">
        <v>18937.329700300001</v>
      </c>
      <c r="P5" s="77">
        <v>22545.949625599998</v>
      </c>
      <c r="Q5" s="77">
        <v>3608.6199252999977</v>
      </c>
      <c r="R5" s="77">
        <v>19.055590109110423</v>
      </c>
      <c r="S5" s="77">
        <v>43.525555897013525</v>
      </c>
      <c r="T5" s="77" t="s">
        <v>18</v>
      </c>
      <c r="U5" s="77" t="str">
        <f>T5&amp;""&amp;W5</f>
        <v xml:space="preserve"> Saudi Arabia السعودية</v>
      </c>
      <c r="V5" s="78">
        <v>0.27900000000000003</v>
      </c>
      <c r="W5" s="77" t="s">
        <v>26</v>
      </c>
    </row>
    <row r="6" spans="1:23" ht="24" customHeight="1" thickBot="1" x14ac:dyDescent="0.3">
      <c r="A6" s="137">
        <v>2</v>
      </c>
      <c r="B6" s="76" t="s">
        <v>18</v>
      </c>
      <c r="C6" s="89">
        <v>27.878940549272858</v>
      </c>
      <c r="D6" s="89">
        <v>17.609479925139155</v>
      </c>
      <c r="E6" s="90">
        <v>22683.703736099997</v>
      </c>
      <c r="F6" s="91">
        <v>151499</v>
      </c>
      <c r="G6" s="90">
        <v>128815.2962639</v>
      </c>
      <c r="H6" s="76" t="s">
        <v>26</v>
      </c>
      <c r="I6" s="138">
        <v>2</v>
      </c>
      <c r="O6" s="77">
        <v>7988.4051686134417</v>
      </c>
      <c r="P6" s="77">
        <v>3630.9671128</v>
      </c>
      <c r="Q6" s="77">
        <v>-4357.4380558134417</v>
      </c>
      <c r="R6" s="77">
        <v>-54.547033654901213</v>
      </c>
      <c r="S6" s="77">
        <v>7.0096786630334016</v>
      </c>
      <c r="T6" s="77" t="s">
        <v>19</v>
      </c>
      <c r="U6" s="77" t="str">
        <f>T6&amp;""&amp;W6</f>
        <v xml:space="preserve"> Qatar قطر</v>
      </c>
      <c r="V6" s="78">
        <v>8.7999999999999995E-2</v>
      </c>
      <c r="W6" s="84" t="s">
        <v>71</v>
      </c>
    </row>
    <row r="7" spans="1:23" ht="24" customHeight="1" x14ac:dyDescent="0.25">
      <c r="A7" s="135">
        <v>3</v>
      </c>
      <c r="B7" s="75" t="s">
        <v>19</v>
      </c>
      <c r="C7" s="86">
        <v>8.7722590260164814</v>
      </c>
      <c r="D7" s="86">
        <v>0.33653928777090591</v>
      </c>
      <c r="E7" s="87">
        <v>159.89010990000679</v>
      </c>
      <c r="F7" s="88">
        <v>47669.977552900004</v>
      </c>
      <c r="G7" s="87">
        <v>47510.087442999997</v>
      </c>
      <c r="H7" s="75" t="s">
        <v>71</v>
      </c>
      <c r="I7" s="136">
        <v>3</v>
      </c>
      <c r="O7" s="77">
        <v>536</v>
      </c>
      <c r="P7" s="77">
        <v>581.3940182</v>
      </c>
      <c r="Q7" s="77">
        <v>45.394018200000005</v>
      </c>
      <c r="R7" s="77">
        <v>8.4690332462686584</v>
      </c>
      <c r="S7" s="77">
        <v>1.1223966281118647</v>
      </c>
      <c r="T7" s="77" t="s">
        <v>83</v>
      </c>
      <c r="U7" s="77" t="str">
        <f>T7&amp;"   "&amp;W7</f>
        <v>Other   أخرى</v>
      </c>
      <c r="V7" s="79">
        <f ca="1">1-SUM(V4:V7)</f>
        <v>0.23699999999999999</v>
      </c>
      <c r="W7" s="77" t="s">
        <v>37</v>
      </c>
    </row>
    <row r="8" spans="1:23" ht="24" customHeight="1" x14ac:dyDescent="0.25">
      <c r="A8" s="137">
        <v>4</v>
      </c>
      <c r="B8" s="76" t="s">
        <v>15</v>
      </c>
      <c r="C8" s="89">
        <v>6.6932148252019115</v>
      </c>
      <c r="D8" s="89">
        <v>11.089928264207174</v>
      </c>
      <c r="E8" s="90">
        <v>3630.9671128443988</v>
      </c>
      <c r="F8" s="91">
        <v>36372.090647099998</v>
      </c>
      <c r="G8" s="90">
        <v>32741.123534255599</v>
      </c>
      <c r="H8" s="76" t="s">
        <v>6</v>
      </c>
      <c r="I8" s="138">
        <v>4</v>
      </c>
      <c r="N8" s="77" t="s">
        <v>34</v>
      </c>
      <c r="O8" s="77">
        <v>458.36265446837251</v>
      </c>
      <c r="P8" s="77">
        <v>506.31452422900236</v>
      </c>
      <c r="Q8" s="77">
        <v>47.951869760629847</v>
      </c>
      <c r="R8" s="77">
        <v>10.461556868381077</v>
      </c>
      <c r="S8" s="77">
        <v>0.97745366647925269</v>
      </c>
      <c r="V8" s="79"/>
    </row>
    <row r="9" spans="1:23" ht="24" customHeight="1" x14ac:dyDescent="0.25">
      <c r="A9" s="135">
        <v>5</v>
      </c>
      <c r="B9" s="75" t="s">
        <v>66</v>
      </c>
      <c r="C9" s="86">
        <v>3.7540429513423632</v>
      </c>
      <c r="D9" s="86">
        <v>-0.27058775974983601</v>
      </c>
      <c r="E9" s="87">
        <v>-55.350000000002183</v>
      </c>
      <c r="F9" s="88">
        <v>20400.120731999999</v>
      </c>
      <c r="G9" s="87">
        <v>20455.470732000002</v>
      </c>
      <c r="H9" s="75" t="s">
        <v>65</v>
      </c>
      <c r="I9" s="136">
        <v>5</v>
      </c>
      <c r="N9" s="77" t="s">
        <v>0</v>
      </c>
      <c r="O9" s="77">
        <v>326.5</v>
      </c>
      <c r="P9" s="77">
        <v>367</v>
      </c>
      <c r="Q9" s="77">
        <v>40.5</v>
      </c>
      <c r="R9" s="77">
        <v>12.404287901990811</v>
      </c>
      <c r="S9" s="77">
        <v>0.70850326907793149</v>
      </c>
      <c r="T9" s="77" t="s">
        <v>33</v>
      </c>
      <c r="V9" s="78">
        <f t="shared" ref="V9:V21" si="0">S8/100</f>
        <v>9.7745366647925269E-3</v>
      </c>
    </row>
    <row r="10" spans="1:23" ht="24" customHeight="1" x14ac:dyDescent="0.25">
      <c r="A10" s="137">
        <v>6</v>
      </c>
      <c r="B10" s="76" t="s">
        <v>29</v>
      </c>
      <c r="C10" s="89">
        <v>3.4976154016355858</v>
      </c>
      <c r="D10" s="89">
        <v>0.33977788074076704</v>
      </c>
      <c r="E10" s="90">
        <v>64.361702127658646</v>
      </c>
      <c r="F10" s="91">
        <v>19006.648936170212</v>
      </c>
      <c r="G10" s="90">
        <v>18942.287234042553</v>
      </c>
      <c r="H10" s="76" t="s">
        <v>3</v>
      </c>
      <c r="I10" s="138">
        <v>6</v>
      </c>
      <c r="N10" s="77" t="s">
        <v>71</v>
      </c>
      <c r="O10" s="77">
        <v>2729.9450548999998</v>
      </c>
      <c r="P10" s="77">
        <v>159.8901099</v>
      </c>
      <c r="Q10" s="77">
        <v>-2570.0549449999999</v>
      </c>
      <c r="R10" s="77">
        <v>-94.143101539241172</v>
      </c>
      <c r="S10" s="77">
        <v>0.30867211323536714</v>
      </c>
      <c r="T10" s="77" t="s">
        <v>31</v>
      </c>
      <c r="V10" s="78">
        <f t="shared" si="0"/>
        <v>7.0850326907793146E-3</v>
      </c>
    </row>
    <row r="11" spans="1:23" ht="24" customHeight="1" x14ac:dyDescent="0.25">
      <c r="A11" s="135">
        <v>7</v>
      </c>
      <c r="B11" s="75" t="s">
        <v>14</v>
      </c>
      <c r="C11" s="86">
        <v>2.9520558058636883</v>
      </c>
      <c r="D11" s="86">
        <v>0.40998122670624193</v>
      </c>
      <c r="E11" s="87">
        <v>65.500580400001127</v>
      </c>
      <c r="F11" s="88">
        <v>16041.983437000001</v>
      </c>
      <c r="G11" s="87">
        <v>15976.4828566</v>
      </c>
      <c r="H11" s="75" t="s">
        <v>7</v>
      </c>
      <c r="I11" s="136">
        <v>7</v>
      </c>
      <c r="N11" s="77" t="s">
        <v>4</v>
      </c>
      <c r="O11" s="77">
        <v>147.19999999999999</v>
      </c>
      <c r="P11" s="77">
        <v>134.6</v>
      </c>
      <c r="Q11" s="77">
        <v>-12.599999999999994</v>
      </c>
      <c r="R11" s="77">
        <v>-8.5597826086956488</v>
      </c>
      <c r="S11" s="77">
        <v>0.25984888288253288</v>
      </c>
      <c r="T11" s="77" t="s">
        <v>19</v>
      </c>
      <c r="V11" s="78">
        <f t="shared" si="0"/>
        <v>3.0867211323536716E-3</v>
      </c>
    </row>
    <row r="12" spans="1:23" ht="24" customHeight="1" x14ac:dyDescent="0.25">
      <c r="A12" s="137">
        <v>8</v>
      </c>
      <c r="B12" s="76" t="s">
        <v>39</v>
      </c>
      <c r="C12" s="89">
        <v>2.3498318581880953</v>
      </c>
      <c r="D12" s="89">
        <v>4.7702167558254063</v>
      </c>
      <c r="E12" s="90">
        <v>581.39401820000057</v>
      </c>
      <c r="F12" s="91">
        <v>12769.394018200001</v>
      </c>
      <c r="G12" s="90">
        <v>12188</v>
      </c>
      <c r="H12" s="76" t="s">
        <v>8</v>
      </c>
      <c r="I12" s="138">
        <v>8</v>
      </c>
      <c r="N12" s="77" t="s">
        <v>7</v>
      </c>
      <c r="O12" s="77">
        <v>10.4681085</v>
      </c>
      <c r="P12" s="77">
        <v>65.500580400000004</v>
      </c>
      <c r="Q12" s="77">
        <v>55.032471900000004</v>
      </c>
      <c r="R12" s="77">
        <v>525.71552826377376</v>
      </c>
      <c r="S12" s="77">
        <v>0.12645061400518223</v>
      </c>
      <c r="T12" s="77" t="s">
        <v>21</v>
      </c>
      <c r="V12" s="78">
        <f t="shared" si="0"/>
        <v>2.598488828825329E-3</v>
      </c>
    </row>
    <row r="13" spans="1:23" ht="24" customHeight="1" x14ac:dyDescent="0.25">
      <c r="A13" s="135">
        <v>9</v>
      </c>
      <c r="B13" s="75" t="s">
        <v>31</v>
      </c>
      <c r="C13" s="86">
        <v>1.6282144831316792</v>
      </c>
      <c r="D13" s="86">
        <v>4.3273198915222268</v>
      </c>
      <c r="E13" s="87">
        <v>367</v>
      </c>
      <c r="F13" s="88">
        <v>8848</v>
      </c>
      <c r="G13" s="87">
        <v>8481</v>
      </c>
      <c r="H13" s="75" t="s">
        <v>0</v>
      </c>
      <c r="I13" s="136">
        <v>9</v>
      </c>
      <c r="N13" s="77" t="s">
        <v>3</v>
      </c>
      <c r="O13" s="77">
        <v>-205.05319148936169</v>
      </c>
      <c r="P13" s="77">
        <v>64.361702127659569</v>
      </c>
      <c r="Q13" s="77">
        <v>269.41489361702128</v>
      </c>
      <c r="R13" s="77">
        <v>-131.38780804150454</v>
      </c>
      <c r="S13" s="77">
        <v>0.12425197918492334</v>
      </c>
      <c r="T13" s="77" t="s">
        <v>14</v>
      </c>
      <c r="V13" s="78">
        <f t="shared" si="0"/>
        <v>1.2645061400518222E-3</v>
      </c>
    </row>
    <row r="14" spans="1:23" ht="24" customHeight="1" x14ac:dyDescent="0.25">
      <c r="A14" s="137">
        <v>10</v>
      </c>
      <c r="B14" s="76" t="s">
        <v>33</v>
      </c>
      <c r="C14" s="89">
        <v>1.3687578047971589</v>
      </c>
      <c r="D14" s="89">
        <v>1.5655854584196087</v>
      </c>
      <c r="E14" s="90">
        <v>114.65429060127735</v>
      </c>
      <c r="F14" s="91">
        <v>7438.0673936468256</v>
      </c>
      <c r="G14" s="90">
        <v>7323.4131030455483</v>
      </c>
      <c r="H14" s="76" t="s">
        <v>34</v>
      </c>
      <c r="I14" s="138">
        <v>10</v>
      </c>
      <c r="N14" s="77" t="s">
        <v>24</v>
      </c>
      <c r="O14" s="77">
        <v>43.379967984161333</v>
      </c>
      <c r="P14" s="77">
        <v>46.878349252290327</v>
      </c>
      <c r="Q14" s="77">
        <v>3.4983812681289947</v>
      </c>
      <c r="R14" s="77">
        <v>8.0645086446497736</v>
      </c>
      <c r="S14" s="77">
        <v>9.0499901074181752E-2</v>
      </c>
      <c r="T14" s="77" t="s">
        <v>29</v>
      </c>
      <c r="V14" s="78">
        <f t="shared" si="0"/>
        <v>1.2425197918492334E-3</v>
      </c>
    </row>
    <row r="15" spans="1:23" ht="24" customHeight="1" x14ac:dyDescent="0.25">
      <c r="A15" s="135">
        <v>11</v>
      </c>
      <c r="B15" s="75" t="s">
        <v>21</v>
      </c>
      <c r="C15" s="86">
        <v>0.57977537867932505</v>
      </c>
      <c r="D15" s="86">
        <v>4.4663284591664114</v>
      </c>
      <c r="E15" s="87">
        <v>134.69999999999982</v>
      </c>
      <c r="F15" s="88">
        <v>3150.6</v>
      </c>
      <c r="G15" s="87">
        <v>3015.9</v>
      </c>
      <c r="H15" s="75" t="s">
        <v>4</v>
      </c>
      <c r="I15" s="136">
        <v>11</v>
      </c>
      <c r="N15" s="77" t="s">
        <v>5</v>
      </c>
      <c r="O15" s="77">
        <v>26.338028169014084</v>
      </c>
      <c r="P15" s="77">
        <v>15.915492957746478</v>
      </c>
      <c r="Q15" s="77">
        <v>-10.422535211267606</v>
      </c>
      <c r="R15" s="77">
        <v>-39.572192513368989</v>
      </c>
      <c r="S15" s="77">
        <v>3.0725282805313833E-2</v>
      </c>
      <c r="T15" s="77" t="s">
        <v>42</v>
      </c>
      <c r="V15" s="78">
        <f t="shared" si="0"/>
        <v>9.0499901074181756E-4</v>
      </c>
    </row>
    <row r="16" spans="1:23" ht="24" customHeight="1" x14ac:dyDescent="0.25">
      <c r="A16" s="137">
        <v>12</v>
      </c>
      <c r="B16" s="76" t="s">
        <v>41</v>
      </c>
      <c r="C16" s="89">
        <v>0.49669692595344406</v>
      </c>
      <c r="D16" s="89">
        <v>-1.8749828354254803</v>
      </c>
      <c r="E16" s="90">
        <v>-51.575390299999981</v>
      </c>
      <c r="F16" s="91">
        <v>2699.1372735999998</v>
      </c>
      <c r="G16" s="90">
        <v>2750.7126638999998</v>
      </c>
      <c r="H16" s="76" t="s">
        <v>36</v>
      </c>
      <c r="I16" s="138">
        <v>12</v>
      </c>
      <c r="N16" s="77" t="s">
        <v>25</v>
      </c>
      <c r="O16" s="77">
        <v>6.0265554999999997</v>
      </c>
      <c r="P16" s="77">
        <v>5.4026110000000003</v>
      </c>
      <c r="Q16" s="77">
        <v>-0.62394449999999946</v>
      </c>
      <c r="R16" s="77">
        <v>-10.353252367791178</v>
      </c>
      <c r="S16" s="77">
        <v>1.0429884346202706E-2</v>
      </c>
      <c r="T16" s="77" t="s">
        <v>27</v>
      </c>
      <c r="V16" s="78">
        <f t="shared" si="0"/>
        <v>3.0725282805313831E-4</v>
      </c>
    </row>
    <row r="17" spans="1:22" ht="24" customHeight="1" x14ac:dyDescent="0.25">
      <c r="A17" s="135">
        <v>13</v>
      </c>
      <c r="B17" s="75" t="s">
        <v>27</v>
      </c>
      <c r="C17" s="86">
        <v>0.12827015060328234</v>
      </c>
      <c r="D17" s="86">
        <v>2.3366418527708954</v>
      </c>
      <c r="E17" s="87">
        <v>15.915492957746551</v>
      </c>
      <c r="F17" s="88">
        <v>697.04225352112678</v>
      </c>
      <c r="G17" s="87">
        <v>681.12676056338023</v>
      </c>
      <c r="H17" s="75" t="s">
        <v>5</v>
      </c>
      <c r="I17" s="136">
        <v>13</v>
      </c>
      <c r="N17" s="77" t="s">
        <v>69</v>
      </c>
      <c r="O17" s="77">
        <v>0</v>
      </c>
      <c r="P17" s="77">
        <v>0</v>
      </c>
      <c r="Q17" s="77">
        <v>0</v>
      </c>
      <c r="R17" s="77">
        <v>0</v>
      </c>
      <c r="S17" s="77">
        <v>0</v>
      </c>
      <c r="T17" s="77" t="s">
        <v>28</v>
      </c>
      <c r="V17" s="78">
        <f t="shared" si="0"/>
        <v>1.0429884346202705E-4</v>
      </c>
    </row>
    <row r="18" spans="1:22" ht="24" customHeight="1" x14ac:dyDescent="0.25">
      <c r="A18" s="137">
        <v>14</v>
      </c>
      <c r="B18" s="76" t="s">
        <v>70</v>
      </c>
      <c r="C18" s="89">
        <v>0.12371226066629926</v>
      </c>
      <c r="D18" s="89">
        <v>0</v>
      </c>
      <c r="E18" s="90">
        <v>0</v>
      </c>
      <c r="F18" s="91">
        <v>672.27388880000001</v>
      </c>
      <c r="G18" s="90">
        <v>672.27388880000001</v>
      </c>
      <c r="H18" s="76" t="s">
        <v>69</v>
      </c>
      <c r="I18" s="138">
        <v>14</v>
      </c>
      <c r="N18" s="77" t="s">
        <v>36</v>
      </c>
      <c r="O18" s="77">
        <v>14.6702177</v>
      </c>
      <c r="P18" s="77">
        <v>-51.575390300000002</v>
      </c>
      <c r="Q18" s="77">
        <v>-66.245608000000004</v>
      </c>
      <c r="R18" s="77">
        <v>-451.56526886441497</v>
      </c>
      <c r="S18" s="77">
        <v>-9.9567663846104187E-2</v>
      </c>
      <c r="T18" s="77" t="s">
        <v>70</v>
      </c>
      <c r="V18" s="78">
        <f t="shared" si="0"/>
        <v>0</v>
      </c>
    </row>
    <row r="19" spans="1:22" ht="24" customHeight="1" x14ac:dyDescent="0.25">
      <c r="A19" s="135">
        <v>15</v>
      </c>
      <c r="B19" s="75" t="s">
        <v>42</v>
      </c>
      <c r="C19" s="86">
        <v>0.11239506686522055</v>
      </c>
      <c r="D19" s="86">
        <v>1.2231147872278918</v>
      </c>
      <c r="E19" s="87">
        <v>7.3802023616516408</v>
      </c>
      <c r="F19" s="88">
        <v>610.77429412783647</v>
      </c>
      <c r="G19" s="87">
        <v>603.39409176618483</v>
      </c>
      <c r="H19" s="75" t="s">
        <v>24</v>
      </c>
      <c r="I19" s="136">
        <v>15</v>
      </c>
      <c r="N19" s="77" t="s">
        <v>65</v>
      </c>
      <c r="O19" s="77">
        <v>-487.2</v>
      </c>
      <c r="P19" s="77">
        <v>-55.35</v>
      </c>
      <c r="Q19" s="77">
        <v>431.84999999999997</v>
      </c>
      <c r="R19" s="77">
        <v>-88.639162561576342</v>
      </c>
      <c r="S19" s="77">
        <v>-0.10685464834731201</v>
      </c>
      <c r="T19" s="77" t="s">
        <v>41</v>
      </c>
      <c r="V19" s="78">
        <f t="shared" si="0"/>
        <v>-9.9567663846104187E-4</v>
      </c>
    </row>
    <row r="20" spans="1:22" ht="24" customHeight="1" x14ac:dyDescent="0.25">
      <c r="A20" s="137">
        <v>16</v>
      </c>
      <c r="B20" s="76" t="s">
        <v>62</v>
      </c>
      <c r="C20" s="89">
        <v>6.1094847242282715E-2</v>
      </c>
      <c r="D20" s="89">
        <v>30.708661417322837</v>
      </c>
      <c r="E20" s="90">
        <v>78</v>
      </c>
      <c r="F20" s="91">
        <v>332</v>
      </c>
      <c r="G20" s="90">
        <v>254</v>
      </c>
      <c r="H20" s="76" t="s">
        <v>61</v>
      </c>
      <c r="I20" s="138">
        <v>16</v>
      </c>
      <c r="N20" s="77" t="s">
        <v>61</v>
      </c>
      <c r="O20" s="77">
        <v>59.103325699999999</v>
      </c>
      <c r="P20" s="77">
        <v>-77.911172399999998</v>
      </c>
      <c r="Q20" s="77">
        <v>-137.0144981</v>
      </c>
      <c r="R20" s="77">
        <v>-231.82197698225298</v>
      </c>
      <c r="S20" s="77">
        <v>0</v>
      </c>
      <c r="T20" s="77" t="s">
        <v>66</v>
      </c>
      <c r="V20" s="78">
        <f t="shared" si="0"/>
        <v>-1.0685464834731201E-3</v>
      </c>
    </row>
    <row r="21" spans="1:22" ht="24" customHeight="1" x14ac:dyDescent="0.25">
      <c r="A21" s="135">
        <v>17</v>
      </c>
      <c r="B21" s="75" t="s">
        <v>28</v>
      </c>
      <c r="C21" s="86">
        <v>1.9175654358362559E-2</v>
      </c>
      <c r="D21" s="86">
        <v>5.4681621356225047</v>
      </c>
      <c r="E21" s="87">
        <v>5.4026110000000074</v>
      </c>
      <c r="F21" s="88">
        <v>104.2038328</v>
      </c>
      <c r="G21" s="87">
        <v>98.801221799999993</v>
      </c>
      <c r="H21" s="75" t="s">
        <v>25</v>
      </c>
      <c r="I21" s="136">
        <v>17</v>
      </c>
      <c r="T21" s="77" t="s">
        <v>62</v>
      </c>
      <c r="V21" s="78">
        <f t="shared" si="0"/>
        <v>0</v>
      </c>
    </row>
    <row r="22" spans="1:22" ht="24" customHeight="1" x14ac:dyDescent="0.25">
      <c r="A22" s="137">
        <v>18</v>
      </c>
      <c r="B22" s="76" t="s">
        <v>22</v>
      </c>
      <c r="C22" s="89">
        <v>9.9818504099752903E-3</v>
      </c>
      <c r="D22" s="89">
        <v>0</v>
      </c>
      <c r="E22" s="90">
        <v>54.243107000000002</v>
      </c>
      <c r="F22" s="91">
        <v>54.243107000000002</v>
      </c>
      <c r="G22" s="90">
        <v>0</v>
      </c>
      <c r="H22" s="76" t="s">
        <v>1</v>
      </c>
      <c r="I22" s="138">
        <v>18</v>
      </c>
    </row>
    <row r="23" spans="1:22" ht="24" customHeight="1" x14ac:dyDescent="0.25">
      <c r="A23" s="135">
        <v>19</v>
      </c>
      <c r="B23" s="75" t="s">
        <v>68</v>
      </c>
      <c r="C23" s="86">
        <v>9.2010312111871556E-4</v>
      </c>
      <c r="D23" s="86">
        <v>0</v>
      </c>
      <c r="E23" s="87">
        <v>0</v>
      </c>
      <c r="F23" s="88">
        <v>5</v>
      </c>
      <c r="G23" s="87">
        <v>5</v>
      </c>
      <c r="H23" s="75" t="s">
        <v>67</v>
      </c>
      <c r="I23" s="136">
        <v>19</v>
      </c>
    </row>
    <row r="24" spans="1:22" ht="19.5" customHeight="1" x14ac:dyDescent="0.25">
      <c r="A24" s="188" t="s">
        <v>12</v>
      </c>
      <c r="B24" s="189"/>
      <c r="C24" s="139">
        <v>100.00000000000001</v>
      </c>
      <c r="D24" s="140">
        <v>10.223241771944283</v>
      </c>
      <c r="E24" s="141">
        <v>50402.137198792596</v>
      </c>
      <c r="F24" s="141">
        <v>543417.35021186597</v>
      </c>
      <c r="G24" s="141">
        <v>493015.21301307337</v>
      </c>
      <c r="H24" s="189" t="s">
        <v>35</v>
      </c>
      <c r="I24" s="190"/>
    </row>
    <row r="25" spans="1:22" ht="24.75" customHeight="1" x14ac:dyDescent="0.25">
      <c r="A25" s="199" t="s">
        <v>76</v>
      </c>
      <c r="B25" s="199"/>
      <c r="C25" s="199"/>
      <c r="D25" s="199"/>
      <c r="E25" s="199"/>
      <c r="F25" s="191" t="s">
        <v>75</v>
      </c>
      <c r="G25" s="191"/>
      <c r="H25" s="191"/>
      <c r="I25" s="191"/>
    </row>
    <row r="41" spans="1:9" x14ac:dyDescent="0.25">
      <c r="A41" s="25"/>
      <c r="B41" s="25"/>
      <c r="C41" s="25"/>
      <c r="D41" s="25"/>
      <c r="E41" s="25"/>
      <c r="F41" s="25"/>
      <c r="G41" s="25"/>
      <c r="H41" s="25"/>
      <c r="I41" s="25"/>
    </row>
    <row r="42" spans="1:9" x14ac:dyDescent="0.25">
      <c r="A42" s="25"/>
      <c r="B42" s="25"/>
      <c r="C42" s="25"/>
      <c r="D42" s="25"/>
      <c r="E42" s="25"/>
      <c r="F42" s="25"/>
      <c r="G42" s="25"/>
      <c r="H42" s="25"/>
      <c r="I42" s="25"/>
    </row>
    <row r="43" spans="1:9" x14ac:dyDescent="0.25">
      <c r="A43" s="25"/>
      <c r="B43" s="25"/>
      <c r="C43" s="25"/>
      <c r="D43" s="25"/>
      <c r="E43" s="25"/>
      <c r="F43" s="25"/>
      <c r="G43" s="25"/>
      <c r="H43" s="25"/>
      <c r="I43" s="25"/>
    </row>
    <row r="44" spans="1:9" x14ac:dyDescent="0.25">
      <c r="A44" s="25"/>
      <c r="B44" s="25"/>
      <c r="C44" s="25"/>
      <c r="D44" s="25"/>
      <c r="E44" s="25"/>
      <c r="F44" s="25"/>
      <c r="G44" s="25"/>
      <c r="H44" s="25"/>
      <c r="I44" s="25"/>
    </row>
    <row r="45" spans="1:9" x14ac:dyDescent="0.25">
      <c r="A45" s="25"/>
      <c r="B45" s="25"/>
      <c r="C45" s="25"/>
      <c r="D45" s="25"/>
      <c r="E45" s="25"/>
      <c r="F45" s="25"/>
      <c r="G45" s="25"/>
      <c r="H45" s="25"/>
      <c r="I45" s="25"/>
    </row>
    <row r="46" spans="1:9" x14ac:dyDescent="0.25">
      <c r="A46" s="25"/>
      <c r="B46" s="25"/>
      <c r="C46" s="25"/>
      <c r="D46" s="25"/>
      <c r="E46" s="25"/>
      <c r="F46" s="25"/>
      <c r="G46" s="25"/>
      <c r="H46" s="25"/>
      <c r="I46" s="25"/>
    </row>
    <row r="47" spans="1:9" x14ac:dyDescent="0.25">
      <c r="A47" s="25"/>
      <c r="B47" s="25"/>
      <c r="C47" s="25"/>
      <c r="D47" s="25"/>
      <c r="E47" s="25"/>
      <c r="F47" s="25"/>
      <c r="G47" s="25"/>
      <c r="H47" s="25"/>
      <c r="I47" s="25"/>
    </row>
    <row r="48" spans="1:9" x14ac:dyDescent="0.25">
      <c r="A48" s="25"/>
      <c r="B48" s="25"/>
      <c r="C48" s="25"/>
      <c r="D48" s="25"/>
      <c r="E48" s="25"/>
      <c r="F48" s="25"/>
      <c r="G48" s="25"/>
      <c r="H48" s="25"/>
      <c r="I48" s="25"/>
    </row>
    <row r="49" spans="1:9" x14ac:dyDescent="0.25">
      <c r="A49" s="25"/>
      <c r="B49" s="25"/>
      <c r="C49" s="25"/>
      <c r="D49" s="25"/>
      <c r="E49" s="25"/>
      <c r="F49" s="25"/>
      <c r="G49" s="25"/>
      <c r="H49" s="25"/>
      <c r="I49" s="25"/>
    </row>
    <row r="50" spans="1:9" x14ac:dyDescent="0.25">
      <c r="A50" s="25"/>
      <c r="B50" s="25"/>
      <c r="C50" s="25"/>
      <c r="D50" s="25"/>
      <c r="E50" s="25"/>
      <c r="F50" s="25"/>
      <c r="G50" s="25"/>
      <c r="H50" s="25"/>
      <c r="I50" s="25"/>
    </row>
    <row r="51" spans="1:9" x14ac:dyDescent="0.25">
      <c r="A51" s="25"/>
      <c r="B51" s="25"/>
      <c r="C51" s="25"/>
      <c r="D51" s="25"/>
      <c r="E51" s="25"/>
      <c r="F51" s="25"/>
      <c r="G51" s="25"/>
      <c r="H51" s="25"/>
      <c r="I51" s="25"/>
    </row>
    <row r="52" spans="1:9" x14ac:dyDescent="0.25">
      <c r="A52" s="25"/>
      <c r="B52" s="25"/>
      <c r="C52" s="25"/>
      <c r="D52" s="25"/>
      <c r="E52" s="25"/>
      <c r="F52" s="25"/>
      <c r="G52" s="25"/>
      <c r="H52" s="25"/>
      <c r="I52" s="25"/>
    </row>
    <row r="53" spans="1:9" x14ac:dyDescent="0.25">
      <c r="A53" s="25"/>
      <c r="B53" s="25"/>
      <c r="C53" s="25"/>
      <c r="D53" s="25"/>
      <c r="E53" s="25"/>
      <c r="F53" s="25"/>
      <c r="G53" s="25"/>
      <c r="H53" s="25"/>
      <c r="I53" s="25"/>
    </row>
    <row r="54" spans="1:9" x14ac:dyDescent="0.25">
      <c r="A54" s="25"/>
      <c r="B54" s="25"/>
      <c r="C54" s="25"/>
      <c r="D54" s="25"/>
      <c r="E54" s="25"/>
      <c r="F54" s="25"/>
      <c r="G54" s="25"/>
      <c r="H54" s="25"/>
      <c r="I54" s="25"/>
    </row>
    <row r="55" spans="1:9" x14ac:dyDescent="0.25">
      <c r="A55" s="25"/>
      <c r="B55" s="25"/>
      <c r="C55" s="25"/>
      <c r="D55" s="25"/>
      <c r="E55" s="25"/>
      <c r="F55" s="25"/>
      <c r="G55" s="25"/>
      <c r="H55" s="25"/>
      <c r="I55" s="25"/>
    </row>
    <row r="56" spans="1:9" x14ac:dyDescent="0.25">
      <c r="A56" s="25"/>
      <c r="B56" s="25"/>
      <c r="C56" s="25"/>
      <c r="D56" s="25"/>
      <c r="E56" s="25"/>
      <c r="F56" s="25"/>
      <c r="G56" s="25"/>
      <c r="H56" s="25"/>
      <c r="I56" s="25"/>
    </row>
    <row r="57" spans="1:9" x14ac:dyDescent="0.25">
      <c r="A57" s="25"/>
      <c r="B57" s="25"/>
      <c r="C57" s="25"/>
      <c r="D57" s="25"/>
      <c r="E57" s="25"/>
      <c r="F57" s="25"/>
      <c r="G57" s="25"/>
      <c r="H57" s="25"/>
      <c r="I57" s="25"/>
    </row>
    <row r="58" spans="1:9" x14ac:dyDescent="0.25">
      <c r="A58" s="25"/>
      <c r="B58" s="25"/>
      <c r="C58" s="25"/>
      <c r="D58" s="25"/>
      <c r="E58" s="25"/>
      <c r="F58" s="25"/>
      <c r="G58" s="25"/>
      <c r="H58" s="25"/>
      <c r="I58" s="25"/>
    </row>
    <row r="59" spans="1:9" x14ac:dyDescent="0.25">
      <c r="A59" s="25"/>
      <c r="B59" s="25"/>
      <c r="C59" s="25"/>
      <c r="D59" s="25"/>
      <c r="E59" s="25"/>
      <c r="F59" s="25"/>
      <c r="G59" s="25"/>
      <c r="H59" s="25"/>
      <c r="I59" s="25"/>
    </row>
    <row r="60" spans="1:9" x14ac:dyDescent="0.25">
      <c r="A60" s="25"/>
      <c r="B60" s="25"/>
      <c r="C60" s="25"/>
      <c r="D60" s="25"/>
      <c r="E60" s="25"/>
      <c r="F60" s="25"/>
      <c r="G60" s="25"/>
      <c r="H60" s="25"/>
      <c r="I60" s="25"/>
    </row>
    <row r="62" spans="1:9" x14ac:dyDescent="0.25">
      <c r="A62" s="25"/>
      <c r="B62" s="25"/>
      <c r="C62" s="25"/>
      <c r="D62" s="25"/>
      <c r="E62" s="25"/>
      <c r="F62" s="25"/>
      <c r="G62" s="25"/>
      <c r="H62" s="25"/>
      <c r="I62" s="25"/>
    </row>
  </sheetData>
  <mergeCells count="13">
    <mergeCell ref="H24:I24"/>
    <mergeCell ref="A24:B24"/>
    <mergeCell ref="A25:E25"/>
    <mergeCell ref="F25:I25"/>
    <mergeCell ref="O1:O2"/>
    <mergeCell ref="A1:I1"/>
    <mergeCell ref="A2:I2"/>
    <mergeCell ref="I3:I4"/>
    <mergeCell ref="H3:H4"/>
    <mergeCell ref="G3:G4"/>
    <mergeCell ref="F3:F4"/>
    <mergeCell ref="B3:B4"/>
    <mergeCell ref="A3:A4"/>
  </mergeCells>
  <printOptions horizontalCentered="1" verticalCentered="1"/>
  <pageMargins left="0" right="0" top="0" bottom="0"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A04CA-EF76-4559-A33E-17E7146D5E1D}">
  <sheetPr>
    <tabColor rgb="FF002060"/>
    <pageSetUpPr fitToPage="1"/>
  </sheetPr>
  <dimension ref="A1:U22"/>
  <sheetViews>
    <sheetView zoomScale="99" zoomScaleNormal="99" workbookViewId="0">
      <selection activeCell="C1" sqref="C1:H1048576"/>
    </sheetView>
  </sheetViews>
  <sheetFormatPr defaultRowHeight="15" x14ac:dyDescent="0.25"/>
  <cols>
    <col min="1" max="1" width="8.28515625" customWidth="1"/>
    <col min="2" max="2" width="12.7109375" customWidth="1"/>
    <col min="3" max="8" width="9.28515625" customWidth="1"/>
    <col min="9" max="9" width="10.140625" customWidth="1"/>
    <col min="10" max="10" width="6.85546875" customWidth="1"/>
    <col min="16" max="16" width="18.28515625" bestFit="1" customWidth="1"/>
    <col min="17" max="17" width="13.85546875" customWidth="1"/>
    <col min="18" max="18" width="20" customWidth="1"/>
  </cols>
  <sheetData>
    <row r="1" spans="1:21" ht="15.75" x14ac:dyDescent="0.25">
      <c r="O1" s="162"/>
      <c r="P1" s="133" t="s">
        <v>134</v>
      </c>
    </row>
    <row r="2" spans="1:21" ht="48.75" customHeight="1" x14ac:dyDescent="0.25">
      <c r="A2" s="210" t="s">
        <v>140</v>
      </c>
      <c r="B2" s="211"/>
      <c r="C2" s="211"/>
      <c r="D2" s="211"/>
      <c r="E2" s="211"/>
      <c r="F2" s="211"/>
      <c r="G2" s="211"/>
      <c r="H2" s="211"/>
      <c r="I2" s="211"/>
      <c r="J2" s="212"/>
      <c r="O2" s="162"/>
      <c r="P2" s="134" t="s">
        <v>135</v>
      </c>
    </row>
    <row r="3" spans="1:21" ht="39" customHeight="1" thickBot="1" x14ac:dyDescent="0.3">
      <c r="A3" s="213" t="s">
        <v>117</v>
      </c>
      <c r="B3" s="214"/>
      <c r="C3" s="214"/>
      <c r="D3" s="214"/>
      <c r="E3" s="214"/>
      <c r="F3" s="214"/>
      <c r="G3" s="214"/>
      <c r="H3" s="214"/>
      <c r="I3" s="214"/>
      <c r="J3" s="215"/>
    </row>
    <row r="4" spans="1:21" ht="16.899999999999999" customHeight="1" thickBot="1" x14ac:dyDescent="0.3">
      <c r="A4" s="216" t="s">
        <v>54</v>
      </c>
      <c r="B4" s="218" t="s">
        <v>30</v>
      </c>
      <c r="C4" s="220" t="s">
        <v>118</v>
      </c>
      <c r="D4" s="220"/>
      <c r="E4" s="220"/>
      <c r="F4" s="220" t="s">
        <v>119</v>
      </c>
      <c r="G4" s="220"/>
      <c r="H4" s="220"/>
      <c r="I4" s="218" t="s">
        <v>17</v>
      </c>
      <c r="J4" s="221" t="s">
        <v>120</v>
      </c>
    </row>
    <row r="5" spans="1:21" ht="19.899999999999999" customHeight="1" thickBot="1" x14ac:dyDescent="0.3">
      <c r="A5" s="216"/>
      <c r="B5" s="218"/>
      <c r="C5" s="223" t="s">
        <v>121</v>
      </c>
      <c r="D5" s="223"/>
      <c r="E5" s="223"/>
      <c r="F5" s="223" t="s">
        <v>122</v>
      </c>
      <c r="G5" s="223"/>
      <c r="H5" s="223"/>
      <c r="I5" s="218"/>
      <c r="J5" s="221"/>
    </row>
    <row r="6" spans="1:21" ht="39" customHeight="1" x14ac:dyDescent="0.25">
      <c r="A6" s="217"/>
      <c r="B6" s="219"/>
      <c r="C6" s="109" t="s">
        <v>123</v>
      </c>
      <c r="D6" s="110">
        <v>2021</v>
      </c>
      <c r="E6" s="109">
        <v>2020</v>
      </c>
      <c r="F6" s="109" t="s">
        <v>123</v>
      </c>
      <c r="G6" s="110">
        <v>2021</v>
      </c>
      <c r="H6" s="109">
        <v>2020</v>
      </c>
      <c r="I6" s="219"/>
      <c r="J6" s="222"/>
      <c r="O6" s="11"/>
      <c r="P6" s="11"/>
      <c r="Q6" s="11"/>
      <c r="R6" s="11"/>
      <c r="S6" s="11"/>
      <c r="T6" s="11"/>
      <c r="U6" s="11"/>
    </row>
    <row r="7" spans="1:21" ht="31.9" customHeight="1" thickBot="1" x14ac:dyDescent="0.3">
      <c r="A7" s="111">
        <v>1</v>
      </c>
      <c r="B7" s="112" t="s">
        <v>32</v>
      </c>
      <c r="C7" s="113">
        <v>485.17</v>
      </c>
      <c r="D7" s="114">
        <v>499.47200000000004</v>
      </c>
      <c r="E7" s="113">
        <v>14.302000000000007</v>
      </c>
      <c r="F7" s="113">
        <v>24093</v>
      </c>
      <c r="G7" s="114">
        <v>24451.508999999998</v>
      </c>
      <c r="H7" s="113">
        <v>358.50900000000001</v>
      </c>
      <c r="I7" s="115" t="s">
        <v>9</v>
      </c>
      <c r="J7" s="116">
        <v>1</v>
      </c>
      <c r="L7" s="117"/>
      <c r="M7" s="118"/>
      <c r="O7" s="12" t="s">
        <v>9</v>
      </c>
      <c r="P7" s="128" t="s">
        <v>32</v>
      </c>
      <c r="Q7" s="129" t="s">
        <v>124</v>
      </c>
      <c r="R7" s="13">
        <v>0.81523935400619407</v>
      </c>
      <c r="S7" s="11"/>
      <c r="T7" s="11"/>
      <c r="U7" s="11"/>
    </row>
    <row r="8" spans="1:21" ht="31.9" customHeight="1" thickTop="1" thickBot="1" x14ac:dyDescent="0.3">
      <c r="A8" s="120">
        <v>2</v>
      </c>
      <c r="B8" s="121" t="s">
        <v>15</v>
      </c>
      <c r="C8" s="122">
        <v>-241.846</v>
      </c>
      <c r="D8" s="123">
        <v>284.60500000000002</v>
      </c>
      <c r="E8" s="122">
        <v>526.45100000000002</v>
      </c>
      <c r="F8" s="122">
        <v>4027.2640000000006</v>
      </c>
      <c r="G8" s="123">
        <v>4077.1680000000006</v>
      </c>
      <c r="H8" s="122">
        <v>49.904000000000003</v>
      </c>
      <c r="I8" s="124" t="s">
        <v>6</v>
      </c>
      <c r="J8" s="125">
        <v>2</v>
      </c>
      <c r="L8" s="117"/>
      <c r="M8" s="118"/>
      <c r="O8" s="12" t="s">
        <v>6</v>
      </c>
      <c r="P8" s="130" t="s">
        <v>15</v>
      </c>
      <c r="Q8" s="129" t="s">
        <v>125</v>
      </c>
      <c r="R8" s="13">
        <v>0.13593712381901366</v>
      </c>
      <c r="S8" s="11"/>
      <c r="T8" s="11"/>
      <c r="U8" s="11"/>
    </row>
    <row r="9" spans="1:21" ht="31.9" customHeight="1" thickTop="1" thickBot="1" x14ac:dyDescent="0.3">
      <c r="A9" s="111">
        <v>3</v>
      </c>
      <c r="B9" s="112" t="s">
        <v>13</v>
      </c>
      <c r="C9" s="113">
        <v>8889.2910000000011</v>
      </c>
      <c r="D9" s="114">
        <v>6078.87</v>
      </c>
      <c r="E9" s="113">
        <v>-2810.4210000000003</v>
      </c>
      <c r="F9" s="113">
        <v>-14871.777000000002</v>
      </c>
      <c r="G9" s="114">
        <v>1520.29</v>
      </c>
      <c r="H9" s="113">
        <v>16392.067000000003</v>
      </c>
      <c r="I9" s="115" t="s">
        <v>10</v>
      </c>
      <c r="J9" s="116">
        <v>3</v>
      </c>
      <c r="L9" s="117"/>
      <c r="M9" s="118"/>
      <c r="O9" s="12" t="s">
        <v>37</v>
      </c>
      <c r="P9" s="128" t="s">
        <v>126</v>
      </c>
      <c r="Q9" s="129" t="s">
        <v>127</v>
      </c>
      <c r="R9" s="13">
        <v>4.9000000000000002E-2</v>
      </c>
      <c r="S9" s="11"/>
      <c r="T9" s="131"/>
      <c r="U9" s="11"/>
    </row>
    <row r="10" spans="1:21" ht="31.9" customHeight="1" thickTop="1" x14ac:dyDescent="0.25">
      <c r="A10" s="120">
        <v>4</v>
      </c>
      <c r="B10" s="121" t="s">
        <v>29</v>
      </c>
      <c r="C10" s="122">
        <v>-83.889999999999986</v>
      </c>
      <c r="D10" s="123">
        <v>322.18299999999999</v>
      </c>
      <c r="E10" s="122">
        <v>406.07299999999998</v>
      </c>
      <c r="F10" s="122">
        <v>40.47</v>
      </c>
      <c r="G10" s="123">
        <v>45.018000000000001</v>
      </c>
      <c r="H10" s="122">
        <v>4.548</v>
      </c>
      <c r="I10" s="124" t="s">
        <v>3</v>
      </c>
      <c r="J10" s="125">
        <v>4</v>
      </c>
      <c r="L10" s="117"/>
      <c r="M10" s="118"/>
      <c r="O10" s="11"/>
      <c r="P10" s="11"/>
      <c r="Q10" s="11"/>
      <c r="R10" s="131"/>
      <c r="S10" s="11"/>
      <c r="T10" s="11"/>
      <c r="U10" s="11"/>
    </row>
    <row r="11" spans="1:21" ht="31.9" customHeight="1" thickBot="1" x14ac:dyDescent="0.3">
      <c r="A11" s="111">
        <v>5</v>
      </c>
      <c r="B11" s="112" t="s">
        <v>31</v>
      </c>
      <c r="C11" s="113">
        <v>1006.841</v>
      </c>
      <c r="D11" s="114">
        <v>225.34100000000001</v>
      </c>
      <c r="E11" s="113">
        <v>-781.5</v>
      </c>
      <c r="F11" s="113">
        <v>-118.52199999999988</v>
      </c>
      <c r="G11" s="114">
        <v>16.45700000000005</v>
      </c>
      <c r="H11" s="113">
        <v>134.97899999999993</v>
      </c>
      <c r="I11" s="115" t="s">
        <v>0</v>
      </c>
      <c r="J11" s="116">
        <v>5</v>
      </c>
      <c r="L11" s="117"/>
      <c r="M11" s="118"/>
      <c r="O11" s="11"/>
      <c r="P11" s="11"/>
      <c r="Q11" s="11"/>
      <c r="R11" s="13"/>
      <c r="S11" s="11"/>
      <c r="T11" s="11"/>
      <c r="U11" s="11"/>
    </row>
    <row r="12" spans="1:21" ht="31.9" customHeight="1" thickTop="1" thickBot="1" x14ac:dyDescent="0.3">
      <c r="A12" s="120">
        <v>6</v>
      </c>
      <c r="B12" s="121" t="s">
        <v>14</v>
      </c>
      <c r="C12" s="122">
        <v>-477.64000000000004</v>
      </c>
      <c r="D12" s="123">
        <v>-477.64000000000004</v>
      </c>
      <c r="E12" s="122">
        <v>0</v>
      </c>
      <c r="F12" s="122">
        <v>3</v>
      </c>
      <c r="G12" s="123">
        <v>3</v>
      </c>
      <c r="H12" s="122">
        <v>0</v>
      </c>
      <c r="I12" s="124" t="s">
        <v>7</v>
      </c>
      <c r="J12" s="125">
        <v>6</v>
      </c>
      <c r="L12" s="117"/>
      <c r="M12" s="118"/>
      <c r="O12" s="12"/>
      <c r="P12" s="130"/>
      <c r="Q12" s="11"/>
      <c r="R12" s="13"/>
      <c r="S12" s="11"/>
      <c r="T12" s="11"/>
      <c r="U12" s="11"/>
    </row>
    <row r="13" spans="1:21" ht="31.9" customHeight="1" thickTop="1" thickBot="1" x14ac:dyDescent="0.3">
      <c r="A13" s="111">
        <v>7</v>
      </c>
      <c r="B13" s="112" t="s">
        <v>27</v>
      </c>
      <c r="C13" s="113">
        <v>21.571000000000002</v>
      </c>
      <c r="D13" s="114">
        <v>28.3</v>
      </c>
      <c r="E13" s="113">
        <v>6.7290000000000001</v>
      </c>
      <c r="F13" s="113">
        <v>-1157.3820000000001</v>
      </c>
      <c r="G13" s="114">
        <v>2.7989999999999999</v>
      </c>
      <c r="H13" s="113">
        <v>1160.181</v>
      </c>
      <c r="I13" s="115" t="s">
        <v>5</v>
      </c>
      <c r="J13" s="116">
        <v>7</v>
      </c>
      <c r="L13" s="117"/>
      <c r="M13" s="118"/>
      <c r="O13" s="1"/>
      <c r="P13" s="119"/>
      <c r="R13" s="117"/>
    </row>
    <row r="14" spans="1:21" ht="31.9" customHeight="1" thickTop="1" thickBot="1" x14ac:dyDescent="0.3">
      <c r="A14" s="120">
        <v>8</v>
      </c>
      <c r="B14" s="121" t="s">
        <v>41</v>
      </c>
      <c r="C14" s="122">
        <v>0</v>
      </c>
      <c r="D14" s="123">
        <v>0</v>
      </c>
      <c r="E14" s="122">
        <v>0</v>
      </c>
      <c r="F14" s="122">
        <v>8</v>
      </c>
      <c r="G14" s="123">
        <v>0</v>
      </c>
      <c r="H14" s="122">
        <v>-8</v>
      </c>
      <c r="I14" s="124" t="s">
        <v>36</v>
      </c>
      <c r="J14" s="125">
        <v>8</v>
      </c>
      <c r="L14" s="117"/>
      <c r="M14" s="118"/>
      <c r="O14" s="1"/>
      <c r="P14" s="126"/>
      <c r="R14" s="117"/>
    </row>
    <row r="15" spans="1:21" ht="31.9" customHeight="1" thickTop="1" thickBot="1" x14ac:dyDescent="0.3">
      <c r="A15" s="111">
        <v>9</v>
      </c>
      <c r="B15" s="112" t="s">
        <v>42</v>
      </c>
      <c r="C15" s="113">
        <v>-178.643</v>
      </c>
      <c r="D15" s="114">
        <v>0</v>
      </c>
      <c r="E15" s="113">
        <v>178.643</v>
      </c>
      <c r="F15" s="113">
        <v>61.263000000000005</v>
      </c>
      <c r="G15" s="114">
        <v>0</v>
      </c>
      <c r="H15" s="113">
        <v>-61.263000000000005</v>
      </c>
      <c r="I15" s="115" t="s">
        <v>24</v>
      </c>
      <c r="J15" s="116">
        <v>9</v>
      </c>
      <c r="L15" s="117"/>
      <c r="M15" s="118"/>
      <c r="O15" s="1"/>
      <c r="P15" s="119"/>
      <c r="R15" s="117"/>
    </row>
    <row r="16" spans="1:21" ht="31.9" customHeight="1" thickTop="1" thickBot="1" x14ac:dyDescent="0.3">
      <c r="A16" s="120">
        <v>10</v>
      </c>
      <c r="B16" s="121" t="s">
        <v>68</v>
      </c>
      <c r="C16" s="122">
        <v>0</v>
      </c>
      <c r="D16" s="123">
        <v>0</v>
      </c>
      <c r="E16" s="122">
        <v>0</v>
      </c>
      <c r="F16" s="122">
        <v>-25</v>
      </c>
      <c r="G16" s="123">
        <v>0</v>
      </c>
      <c r="H16" s="122">
        <v>25</v>
      </c>
      <c r="I16" s="124" t="s">
        <v>67</v>
      </c>
      <c r="J16" s="125">
        <v>10</v>
      </c>
      <c r="L16" s="117"/>
      <c r="M16" s="118"/>
      <c r="O16" s="1"/>
      <c r="P16" s="126"/>
      <c r="R16" s="117"/>
    </row>
    <row r="17" spans="1:18" ht="31.9" customHeight="1" thickTop="1" thickBot="1" x14ac:dyDescent="0.3">
      <c r="A17" s="111">
        <v>11</v>
      </c>
      <c r="B17" s="112" t="s">
        <v>33</v>
      </c>
      <c r="C17" s="113">
        <v>60</v>
      </c>
      <c r="D17" s="114">
        <v>60</v>
      </c>
      <c r="E17" s="113">
        <v>0</v>
      </c>
      <c r="F17" s="113">
        <v>-47.966000000000008</v>
      </c>
      <c r="G17" s="114">
        <v>-20.279000000000011</v>
      </c>
      <c r="H17" s="113">
        <v>27.687000000000001</v>
      </c>
      <c r="I17" s="115" t="s">
        <v>34</v>
      </c>
      <c r="J17" s="116">
        <v>11</v>
      </c>
      <c r="L17" s="117"/>
      <c r="M17" s="118"/>
      <c r="O17" s="1"/>
      <c r="P17" s="119"/>
      <c r="R17" s="117"/>
    </row>
    <row r="18" spans="1:18" ht="31.9" customHeight="1" thickTop="1" thickBot="1" x14ac:dyDescent="0.3">
      <c r="A18" s="120">
        <v>12</v>
      </c>
      <c r="B18" s="121" t="s">
        <v>128</v>
      </c>
      <c r="C18" s="122">
        <v>-933.65499999999997</v>
      </c>
      <c r="D18" s="123">
        <v>-483.10599999999999</v>
      </c>
      <c r="E18" s="122">
        <v>450.54899999999998</v>
      </c>
      <c r="F18" s="122">
        <v>-102.919</v>
      </c>
      <c r="G18" s="123">
        <v>-102.919</v>
      </c>
      <c r="H18" s="122">
        <v>0</v>
      </c>
      <c r="I18" s="124" t="s">
        <v>38</v>
      </c>
      <c r="J18" s="125">
        <v>12</v>
      </c>
      <c r="L18" s="117"/>
      <c r="M18" s="118"/>
      <c r="O18" s="1"/>
      <c r="P18" s="126"/>
      <c r="R18" s="117"/>
    </row>
    <row r="19" spans="1:18" ht="31.9" customHeight="1" thickTop="1" thickBot="1" x14ac:dyDescent="0.3">
      <c r="A19" s="111">
        <v>13</v>
      </c>
      <c r="B19" s="112" t="s">
        <v>39</v>
      </c>
      <c r="C19" s="113">
        <v>-584.58699999999999</v>
      </c>
      <c r="D19" s="114">
        <v>50.412999999999997</v>
      </c>
      <c r="E19" s="113">
        <v>635</v>
      </c>
      <c r="F19" s="113">
        <v>0</v>
      </c>
      <c r="G19" s="114">
        <v>0</v>
      </c>
      <c r="H19" s="113">
        <v>0</v>
      </c>
      <c r="I19" s="115" t="s">
        <v>8</v>
      </c>
      <c r="J19" s="116">
        <v>13</v>
      </c>
      <c r="L19" s="117"/>
      <c r="M19" s="118"/>
      <c r="O19" s="1"/>
      <c r="P19" s="119"/>
      <c r="R19" s="117"/>
    </row>
    <row r="20" spans="1:18" ht="31.9" customHeight="1" thickTop="1" thickBot="1" x14ac:dyDescent="0.3">
      <c r="A20" s="120">
        <v>14</v>
      </c>
      <c r="B20" s="121" t="s">
        <v>66</v>
      </c>
      <c r="C20" s="122">
        <v>429.14800000000002</v>
      </c>
      <c r="D20" s="123">
        <v>429.14800000000002</v>
      </c>
      <c r="E20" s="122">
        <v>0</v>
      </c>
      <c r="F20" s="122">
        <v>0</v>
      </c>
      <c r="G20" s="123">
        <v>0</v>
      </c>
      <c r="H20" s="122">
        <v>0</v>
      </c>
      <c r="I20" s="124" t="s">
        <v>65</v>
      </c>
      <c r="J20" s="125">
        <v>14</v>
      </c>
      <c r="L20" s="117"/>
      <c r="M20" s="118"/>
      <c r="O20" s="1"/>
      <c r="P20" s="126"/>
      <c r="R20" s="117"/>
    </row>
    <row r="21" spans="1:18" ht="31.9" customHeight="1" thickTop="1" x14ac:dyDescent="0.25">
      <c r="A21" s="207" t="s">
        <v>129</v>
      </c>
      <c r="B21" s="208"/>
      <c r="C21" s="127">
        <v>8391.76</v>
      </c>
      <c r="D21" s="127">
        <v>7017.5860000000002</v>
      </c>
      <c r="E21" s="127">
        <v>-1374.1740000000004</v>
      </c>
      <c r="F21" s="127">
        <v>11909.430999999993</v>
      </c>
      <c r="G21" s="127">
        <v>29993.042999999998</v>
      </c>
      <c r="H21" s="127">
        <v>18083.612000000005</v>
      </c>
      <c r="I21" s="208" t="s">
        <v>130</v>
      </c>
      <c r="J21" s="209"/>
      <c r="L21" s="117"/>
      <c r="M21" s="118"/>
    </row>
    <row r="22" spans="1:18" ht="15" customHeight="1" x14ac:dyDescent="0.25">
      <c r="A22" s="206" t="s">
        <v>112</v>
      </c>
      <c r="B22" s="206"/>
      <c r="C22" s="206"/>
      <c r="D22" s="206"/>
      <c r="E22" s="206"/>
      <c r="F22" s="206" t="s">
        <v>115</v>
      </c>
      <c r="G22" s="206"/>
      <c r="H22" s="206"/>
      <c r="I22" s="206"/>
      <c r="J22" s="206"/>
    </row>
  </sheetData>
  <mergeCells count="15">
    <mergeCell ref="O1:O2"/>
    <mergeCell ref="F22:J22"/>
    <mergeCell ref="A22:E22"/>
    <mergeCell ref="A21:B21"/>
    <mergeCell ref="I21:J21"/>
    <mergeCell ref="A2:J2"/>
    <mergeCell ref="A3:J3"/>
    <mergeCell ref="A4:A6"/>
    <mergeCell ref="B4:B6"/>
    <mergeCell ref="C4:E4"/>
    <mergeCell ref="F4:H4"/>
    <mergeCell ref="I4:I6"/>
    <mergeCell ref="J4:J6"/>
    <mergeCell ref="C5:E5"/>
    <mergeCell ref="F5:H5"/>
  </mergeCells>
  <printOptions horizontalCentered="1" verticalCentered="1"/>
  <pageMargins left="0.7" right="0.7" top="0.75" bottom="0.75" header="0.3" footer="0.3"/>
  <pageSetup paperSize="9"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5406-D6FC-44F3-AF7F-EEAF274BBEEA}">
  <sheetPr>
    <tabColor rgb="FF002060"/>
  </sheetPr>
  <dimension ref="A1:J8"/>
  <sheetViews>
    <sheetView zoomScaleNormal="100" workbookViewId="0">
      <selection activeCell="B3" sqref="B1:D1048576"/>
    </sheetView>
  </sheetViews>
  <sheetFormatPr defaultRowHeight="15" x14ac:dyDescent="0.25"/>
  <cols>
    <col min="1" max="1" width="27.42578125" style="35" customWidth="1"/>
    <col min="2" max="4" width="14.85546875" style="35" customWidth="1"/>
    <col min="5" max="5" width="24.85546875" style="35" customWidth="1"/>
    <col min="6" max="6" width="11.7109375" style="35" bestFit="1" customWidth="1"/>
    <col min="7" max="9" width="9.140625" style="35"/>
    <col min="10" max="10" width="18.140625" style="35" bestFit="1" customWidth="1"/>
    <col min="11" max="16384" width="9.140625" style="35"/>
  </cols>
  <sheetData>
    <row r="1" spans="1:10" ht="46.5" customHeight="1" x14ac:dyDescent="0.25">
      <c r="A1" s="192" t="s">
        <v>86</v>
      </c>
      <c r="B1" s="193"/>
      <c r="C1" s="193"/>
      <c r="D1" s="193"/>
      <c r="E1" s="194"/>
      <c r="I1" s="162"/>
      <c r="J1" s="133" t="s">
        <v>134</v>
      </c>
    </row>
    <row r="2" spans="1:10" ht="51.75" customHeight="1" x14ac:dyDescent="0.25">
      <c r="A2" s="195" t="s">
        <v>116</v>
      </c>
      <c r="B2" s="185"/>
      <c r="C2" s="185"/>
      <c r="D2" s="185"/>
      <c r="E2" s="196"/>
      <c r="I2" s="162"/>
      <c r="J2" s="134" t="s">
        <v>135</v>
      </c>
    </row>
    <row r="3" spans="1:10" ht="44.25" customHeight="1" x14ac:dyDescent="0.25">
      <c r="A3" s="97" t="s">
        <v>89</v>
      </c>
      <c r="B3" s="92" t="s">
        <v>88</v>
      </c>
      <c r="C3" s="92">
        <v>2021</v>
      </c>
      <c r="D3" s="92">
        <v>2020</v>
      </c>
      <c r="E3" s="98" t="s">
        <v>87</v>
      </c>
    </row>
    <row r="4" spans="1:10" ht="51.75" customHeight="1" x14ac:dyDescent="0.35">
      <c r="A4" s="99" t="s">
        <v>141</v>
      </c>
      <c r="B4" s="93">
        <v>-5.2080386252706598E-3</v>
      </c>
      <c r="C4" s="94">
        <v>3.3429980419605099E-2</v>
      </c>
      <c r="D4" s="93">
        <v>3.8638019044875759E-2</v>
      </c>
      <c r="E4" s="100" t="s">
        <v>90</v>
      </c>
      <c r="G4" s="107"/>
    </row>
    <row r="5" spans="1:10" ht="51.75" customHeight="1" x14ac:dyDescent="0.35">
      <c r="A5" s="101" t="s">
        <v>142</v>
      </c>
      <c r="B5" s="95">
        <v>5.4403240064339262E-3</v>
      </c>
      <c r="C5" s="96">
        <v>6.3230272663162349E-2</v>
      </c>
      <c r="D5" s="95">
        <v>5.7789948656728422E-2</v>
      </c>
      <c r="E5" s="102" t="s">
        <v>91</v>
      </c>
      <c r="G5" s="107"/>
    </row>
    <row r="6" spans="1:10" ht="51.75" customHeight="1" x14ac:dyDescent="0.25">
      <c r="A6" s="99" t="s">
        <v>143</v>
      </c>
      <c r="B6" s="93">
        <v>-7.3771686715822654E-4</v>
      </c>
      <c r="C6" s="94">
        <v>2.2208259482870727E-2</v>
      </c>
      <c r="D6" s="93">
        <v>2.2945976350028954E-2</v>
      </c>
      <c r="E6" s="100" t="s">
        <v>92</v>
      </c>
    </row>
    <row r="7" spans="1:10" ht="51.75" customHeight="1" x14ac:dyDescent="0.25">
      <c r="A7" s="103" t="s">
        <v>144</v>
      </c>
      <c r="B7" s="104">
        <v>4.4681825077584614E-4</v>
      </c>
      <c r="C7" s="105">
        <v>8.1863457452477709E-2</v>
      </c>
      <c r="D7" s="104">
        <v>8.1416639201701863E-2</v>
      </c>
      <c r="E7" s="106" t="s">
        <v>93</v>
      </c>
    </row>
    <row r="8" spans="1:10" ht="27" customHeight="1" x14ac:dyDescent="0.25">
      <c r="A8" s="224" t="s">
        <v>112</v>
      </c>
      <c r="B8" s="224"/>
      <c r="C8" s="224"/>
      <c r="D8" s="225" t="s">
        <v>115</v>
      </c>
      <c r="E8" s="225"/>
    </row>
  </sheetData>
  <mergeCells count="5">
    <mergeCell ref="A1:E1"/>
    <mergeCell ref="A2:E2"/>
    <mergeCell ref="A8:C8"/>
    <mergeCell ref="D8:E8"/>
    <mergeCell ref="I1:I2"/>
  </mergeCells>
  <printOptions horizontalCentered="1" verticalCentered="1"/>
  <pageMargins left="0.25" right="0.25" top="0.75" bottom="0.75" header="0.3" footer="0.3"/>
  <pageSetup paperSize="9" scale="10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31A0-4DE6-4D06-8620-8A6DA94BBE14}">
  <sheetPr>
    <tabColor rgb="FF002060"/>
  </sheetPr>
  <dimension ref="A1:U14"/>
  <sheetViews>
    <sheetView tabSelected="1" zoomScaleNormal="100" workbookViewId="0">
      <selection activeCell="M12" sqref="M12"/>
    </sheetView>
  </sheetViews>
  <sheetFormatPr defaultRowHeight="15" x14ac:dyDescent="0.25"/>
  <cols>
    <col min="1" max="1" width="26.42578125" style="35" customWidth="1"/>
    <col min="2" max="11" width="8.140625" style="35" customWidth="1"/>
    <col min="12" max="12" width="37.85546875" style="35" customWidth="1"/>
    <col min="13" max="16" width="9.140625" style="35"/>
    <col min="17" max="17" width="18.140625" style="35" bestFit="1" customWidth="1"/>
    <col min="18" max="16384" width="9.140625" style="35"/>
  </cols>
  <sheetData>
    <row r="1" spans="1:21" ht="38.25" customHeight="1" x14ac:dyDescent="0.25">
      <c r="A1" s="226" t="s">
        <v>94</v>
      </c>
      <c r="B1" s="227"/>
      <c r="C1" s="227"/>
      <c r="D1" s="227"/>
      <c r="E1" s="227"/>
      <c r="F1" s="227"/>
      <c r="G1" s="227"/>
      <c r="H1" s="227"/>
      <c r="I1" s="227"/>
      <c r="J1" s="227"/>
      <c r="K1" s="227"/>
      <c r="L1" s="228"/>
      <c r="P1" s="162"/>
      <c r="Q1" s="133" t="s">
        <v>134</v>
      </c>
    </row>
    <row r="2" spans="1:21" ht="38.25" customHeight="1" x14ac:dyDescent="0.25">
      <c r="A2" s="184" t="s">
        <v>95</v>
      </c>
      <c r="B2" s="185"/>
      <c r="C2" s="185"/>
      <c r="D2" s="185"/>
      <c r="E2" s="185"/>
      <c r="F2" s="185"/>
      <c r="G2" s="185"/>
      <c r="H2" s="185"/>
      <c r="I2" s="185"/>
      <c r="J2" s="185"/>
      <c r="K2" s="185"/>
      <c r="L2" s="186"/>
      <c r="P2" s="162"/>
      <c r="Q2" s="134" t="s">
        <v>135</v>
      </c>
    </row>
    <row r="3" spans="1:21" ht="28.5" customHeight="1" x14ac:dyDescent="0.25">
      <c r="A3" s="36" t="s">
        <v>96</v>
      </c>
      <c r="B3" s="37">
        <v>2012</v>
      </c>
      <c r="C3" s="37">
        <v>2013</v>
      </c>
      <c r="D3" s="37">
        <v>2014</v>
      </c>
      <c r="E3" s="37">
        <v>2015</v>
      </c>
      <c r="F3" s="37">
        <v>2016</v>
      </c>
      <c r="G3" s="37">
        <v>2017</v>
      </c>
      <c r="H3" s="37">
        <v>2018</v>
      </c>
      <c r="I3" s="37">
        <v>2019</v>
      </c>
      <c r="J3" s="37">
        <v>2020</v>
      </c>
      <c r="K3" s="37">
        <v>2021</v>
      </c>
      <c r="L3" s="38" t="s">
        <v>40</v>
      </c>
    </row>
    <row r="4" spans="1:21" ht="39.75" customHeight="1" x14ac:dyDescent="0.25">
      <c r="A4" s="39" t="s">
        <v>97</v>
      </c>
      <c r="B4" s="40">
        <v>52.72986202909167</v>
      </c>
      <c r="C4" s="40">
        <v>41.310031841387165</v>
      </c>
      <c r="D4" s="40">
        <v>31.588874358997149</v>
      </c>
      <c r="E4" s="40">
        <v>25.519841693868514</v>
      </c>
      <c r="F4" s="40">
        <v>32.973606011913404</v>
      </c>
      <c r="G4" s="40">
        <v>31.287790546773643</v>
      </c>
      <c r="H4" s="40">
        <v>35.645018867870711</v>
      </c>
      <c r="I4" s="40">
        <v>39.491674745304941</v>
      </c>
      <c r="J4" s="40">
        <v>37.21376534425611</v>
      </c>
      <c r="K4" s="40">
        <v>52.896584185592388</v>
      </c>
      <c r="L4" s="41" t="s">
        <v>98</v>
      </c>
      <c r="M4" s="42"/>
      <c r="N4" s="42"/>
    </row>
    <row r="5" spans="1:21" ht="39.75" customHeight="1" x14ac:dyDescent="0.25">
      <c r="A5" s="43" t="s">
        <v>99</v>
      </c>
      <c r="B5" s="44">
        <v>679.48865723590961</v>
      </c>
      <c r="C5" s="44">
        <v>659.07021760930286</v>
      </c>
      <c r="D5" s="44">
        <v>688.56075427303506</v>
      </c>
      <c r="E5" s="44">
        <v>740.91524053230683</v>
      </c>
      <c r="F5" s="44">
        <v>660.60916984162895</v>
      </c>
      <c r="G5" s="44">
        <v>694.95548457765813</v>
      </c>
      <c r="H5" s="44">
        <v>694.95585491910242</v>
      </c>
      <c r="I5" s="44">
        <v>716.17038076629808</v>
      </c>
      <c r="J5" s="44">
        <v>643.94875249509948</v>
      </c>
      <c r="K5" s="44">
        <v>836.57055327565695</v>
      </c>
      <c r="L5" s="45" t="s">
        <v>100</v>
      </c>
      <c r="M5" s="42"/>
    </row>
    <row r="6" spans="1:21" ht="39.75" customHeight="1" x14ac:dyDescent="0.25">
      <c r="A6" s="39" t="s">
        <v>101</v>
      </c>
      <c r="B6" s="40">
        <v>1468.7531248927589</v>
      </c>
      <c r="C6" s="40">
        <v>1459.0427797798141</v>
      </c>
      <c r="D6" s="40">
        <v>1402.5224995993112</v>
      </c>
      <c r="E6" s="40">
        <v>2063.6382749713462</v>
      </c>
      <c r="F6" s="40">
        <v>2045.4235603663979</v>
      </c>
      <c r="G6" s="40">
        <v>1632.6385179322212</v>
      </c>
      <c r="H6" s="40">
        <v>1448.2761749048389</v>
      </c>
      <c r="I6" s="40">
        <v>1480.6260450457228</v>
      </c>
      <c r="J6" s="40">
        <v>963.13854240390901</v>
      </c>
      <c r="K6" s="40">
        <v>1582.3097567407215</v>
      </c>
      <c r="L6" s="41" t="s">
        <v>102</v>
      </c>
    </row>
    <row r="7" spans="1:21" ht="39.75" customHeight="1" x14ac:dyDescent="0.25">
      <c r="A7" s="43" t="s">
        <v>103</v>
      </c>
      <c r="B7" s="46">
        <v>7.7602269688490988E-2</v>
      </c>
      <c r="C7" s="46">
        <v>6.2679257441239394E-2</v>
      </c>
      <c r="D7" s="46">
        <v>4.5876669797057894E-2</v>
      </c>
      <c r="E7" s="46">
        <v>3.4443672228329267E-2</v>
      </c>
      <c r="F7" s="46">
        <v>4.9913939311224405E-2</v>
      </c>
      <c r="G7" s="46">
        <v>4.5021287321428967E-2</v>
      </c>
      <c r="H7" s="46">
        <v>5.1291054842641813E-2</v>
      </c>
      <c r="I7" s="46">
        <v>5.5142848414156814E-2</v>
      </c>
      <c r="J7" s="46">
        <v>5.7789948656728408E-2</v>
      </c>
      <c r="K7" s="46">
        <v>6.3230272663162362E-2</v>
      </c>
      <c r="L7" s="45" t="s">
        <v>104</v>
      </c>
    </row>
    <row r="8" spans="1:21" ht="39.75" customHeight="1" x14ac:dyDescent="0.25">
      <c r="A8" s="47" t="s">
        <v>105</v>
      </c>
      <c r="B8" s="48">
        <v>3.5901106275393793E-2</v>
      </c>
      <c r="C8" s="48">
        <v>2.8313105286481944E-2</v>
      </c>
      <c r="D8" s="48">
        <v>2.2522900251526676E-2</v>
      </c>
      <c r="E8" s="48">
        <v>1.2366431657807306E-2</v>
      </c>
      <c r="F8" s="48">
        <v>1.6120673806068228E-2</v>
      </c>
      <c r="G8" s="48">
        <v>1.9163942417823411E-2</v>
      </c>
      <c r="H8" s="48">
        <v>2.461203152099966E-2</v>
      </c>
      <c r="I8" s="48">
        <v>2.6672281551068766E-2</v>
      </c>
      <c r="J8" s="48">
        <v>3.8638019044875752E-2</v>
      </c>
      <c r="K8" s="48">
        <v>3.3429980419605078E-2</v>
      </c>
      <c r="L8" s="49" t="s">
        <v>106</v>
      </c>
    </row>
    <row r="9" spans="1:21" ht="15" customHeight="1" x14ac:dyDescent="0.25">
      <c r="A9" s="230" t="s">
        <v>108</v>
      </c>
      <c r="B9" s="230"/>
      <c r="C9" s="230"/>
      <c r="D9" s="230"/>
      <c r="E9" s="230"/>
      <c r="F9" s="230"/>
      <c r="K9" s="229" t="s">
        <v>107</v>
      </c>
      <c r="L9" s="229"/>
      <c r="M9" s="132"/>
      <c r="N9" s="132"/>
      <c r="O9" s="132"/>
      <c r="P9" s="132"/>
      <c r="Q9" s="132"/>
      <c r="R9" s="132"/>
      <c r="S9" s="132"/>
      <c r="T9" s="132"/>
      <c r="U9" s="132"/>
    </row>
    <row r="12" spans="1:21" x14ac:dyDescent="0.25">
      <c r="L12" s="108" t="s">
        <v>109</v>
      </c>
    </row>
    <row r="13" spans="1:21" x14ac:dyDescent="0.25">
      <c r="L13" s="108" t="s">
        <v>110</v>
      </c>
    </row>
    <row r="14" spans="1:21" x14ac:dyDescent="0.25">
      <c r="L14" s="108"/>
    </row>
  </sheetData>
  <mergeCells count="5">
    <mergeCell ref="P1:P2"/>
    <mergeCell ref="A1:L1"/>
    <mergeCell ref="A2:L2"/>
    <mergeCell ref="K9:L9"/>
    <mergeCell ref="A9:F9"/>
  </mergeCells>
  <printOptions horizontalCentered="1" verticalCentered="1"/>
  <pageMargins left="0.25" right="0.25" top="0.75" bottom="0.75" header="0.3" footer="0.3"/>
  <pageSetup paperSize="9" scale="85" orientation="landscape"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4970D7CFBE3846B827A1AB49688E6B" ma:contentTypeVersion="15" ma:contentTypeDescription="Create a new document." ma:contentTypeScope="" ma:versionID="6bee03530fedd13e647515e478d49a2f">
  <xsd:schema xmlns:xsd="http://www.w3.org/2001/XMLSchema" xmlns:xs="http://www.w3.org/2001/XMLSchema" xmlns:p="http://schemas.microsoft.com/office/2006/metadata/properties" xmlns:ns2="8f20058f-962e-4714-94be-9ada6463a423" xmlns:ns3="e234cb40-727e-478a-a1b2-0db8b2c44b94" targetNamespace="http://schemas.microsoft.com/office/2006/metadata/properties" ma:root="true" ma:fieldsID="443b756335c844a2e12762b7fe7afc71" ns2:_="" ns3:_="">
    <xsd:import namespace="8f20058f-962e-4714-94be-9ada6463a423"/>
    <xsd:import namespace="e234cb40-727e-478a-a1b2-0db8b2c44b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0058f-962e-4714-94be-9ada6463a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7455382-2f32-4d23-bb8b-28003e0e81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34cb40-727e-478a-a1b2-0db8b2c44b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7e51bc7-2138-49bc-8f7a-da93ae3453bc}" ma:internalName="TaxCatchAll" ma:showField="CatchAllData" ma:web="e234cb40-727e-478a-a1b2-0db8b2c44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20058f-962e-4714-94be-9ada6463a423">
      <Terms xmlns="http://schemas.microsoft.com/office/infopath/2007/PartnerControls"/>
    </lcf76f155ced4ddcb4097134ff3c332f>
    <TaxCatchAll xmlns="e234cb40-727e-478a-a1b2-0db8b2c44b94" xsi:nil="true"/>
  </documentManagement>
</p:properties>
</file>

<file path=customXml/itemProps1.xml><?xml version="1.0" encoding="utf-8"?>
<ds:datastoreItem xmlns:ds="http://schemas.openxmlformats.org/officeDocument/2006/customXml" ds:itemID="{F4E6FDF7-B159-41A7-B58C-8ABF6EB69AA8}">
  <ds:schemaRefs>
    <ds:schemaRef ds:uri="http://schemas.microsoft.com/sharepoint/v3/contenttype/forms"/>
  </ds:schemaRefs>
</ds:datastoreItem>
</file>

<file path=customXml/itemProps2.xml><?xml version="1.0" encoding="utf-8"?>
<ds:datastoreItem xmlns:ds="http://schemas.openxmlformats.org/officeDocument/2006/customXml" ds:itemID="{C1CA812C-AB40-4D14-9816-E03E143760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0058f-962e-4714-94be-9ada6463a423"/>
    <ds:schemaRef ds:uri="e234cb40-727e-478a-a1b2-0db8b2c44b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DEFBBB-8FE6-41C6-82F9-0B9AC6884D34}">
  <ds:schemaRefs>
    <ds:schemaRef ds:uri="http://schemas.microsoft.com/office/2006/metadata/properties"/>
    <ds:schemaRef ds:uri="e234cb40-727e-478a-a1b2-0db8b2c44b94"/>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8f20058f-962e-4714-94be-9ada6463a42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Database Description</vt:lpstr>
      <vt:lpstr>Content</vt:lpstr>
      <vt:lpstr>FDI inflows</vt:lpstr>
      <vt:lpstr>FDI instocks</vt:lpstr>
      <vt:lpstr>FDI outflows</vt:lpstr>
      <vt:lpstr>FDI outstocks </vt:lpstr>
      <vt:lpstr>final M&amp;A only seller</vt:lpstr>
      <vt:lpstr>Share - World-Developing</vt:lpstr>
      <vt:lpstr>Share - World-Developing2</vt:lpstr>
      <vt:lpstr>Content!Print_Area</vt:lpstr>
      <vt:lpstr>'Database Description'!Print_Area</vt:lpstr>
      <vt:lpstr>'FDI inflows'!Print_Area</vt:lpstr>
      <vt:lpstr>'FDI instocks'!Print_Area</vt:lpstr>
      <vt:lpstr>'FDI outflows'!Print_Area</vt:lpstr>
      <vt:lpstr>'FDI outstocks '!Print_Area</vt:lpstr>
      <vt:lpstr>'final M&amp;A only seller'!Print_Area</vt:lpstr>
      <vt:lpstr>'Share - World-Developing'!Print_Area</vt:lpstr>
      <vt:lpstr>'Share - World-Developing2'!Print_Area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eldabh</dc:creator>
  <cp:lastModifiedBy>Anis Oueslati</cp:lastModifiedBy>
  <cp:lastPrinted>2022-09-12T07:47:19Z</cp:lastPrinted>
  <dcterms:created xsi:type="dcterms:W3CDTF">2021-05-07T13:20:46Z</dcterms:created>
  <dcterms:modified xsi:type="dcterms:W3CDTF">2022-09-12T08:27:41Z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0x0101007F4970D7CFBE3846B827A1AB49688E6B</vt:lpwstr>
  </property>
  <property fmtid="{D5CDD505-2E9C-101B-9397-08002B2CF9AE}" pid="3" name="Order">
    <vt:r8>254800</vt:r8>
  </property>
  <property fmtid="{D5CDD505-2E9C-101B-9397-08002B2CF9AE}" pid="4" name="MediaServiceImageTags">
    <vt:lpwstr/>
  </property>
</Properties>
</file>